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Rok 1" sheetId="1" r:id="rId1"/>
    <sheet name="Rok 2" sheetId="2" r:id="rId2"/>
    <sheet name="Rok 3" sheetId="3" r:id="rId3"/>
  </sheets>
  <definedNames>
    <definedName name="_xlnm.Print_Area" localSheetId="0">'Rok 1'!$A$1:$AO$49</definedName>
    <definedName name="Rodzaj_zajęć" localSheetId="1">'Rok 2'!#REF!</definedName>
    <definedName name="Rodzaje_zajec" localSheetId="1">'Rok 2'!#REF!</definedName>
    <definedName name="Rodzaje_zajęć">'Rok 2'!#REF!</definedName>
    <definedName name="RodzajeZajec">'Rok 2'!#REF!</definedName>
    <definedName name="RodzajZajęć">'Rok 2'!#REF!</definedName>
  </definedNames>
  <calcPr fullCalcOnLoad="1"/>
</workbook>
</file>

<file path=xl/sharedStrings.xml><?xml version="1.0" encoding="utf-8"?>
<sst xmlns="http://schemas.openxmlformats.org/spreadsheetml/2006/main" count="397" uniqueCount="131">
  <si>
    <t>Załącznik nr 3</t>
  </si>
  <si>
    <t>do Uchwały Senatu nr 2123</t>
  </si>
  <si>
    <t>Uniwersytetu Medycznego we Wrocławiu</t>
  </si>
  <si>
    <t>z dnia 29 stycznia 2020 r.</t>
  </si>
  <si>
    <t>PLAN STUDIÓW na rok akademicki 2019-2020</t>
  </si>
  <si>
    <t>Wydział Nauk o Zdrowiu</t>
  </si>
  <si>
    <t>Kierunek Ratownictwo Medyczne</t>
  </si>
  <si>
    <t>Rok studiów: I</t>
  </si>
  <si>
    <t xml:space="preserve">Forma studiów: Studia stacjonarne </t>
  </si>
  <si>
    <t>Lp</t>
  </si>
  <si>
    <t>Przedmiot (nazwa)</t>
  </si>
  <si>
    <t>semestr zimowy</t>
  </si>
  <si>
    <t>semestr letni</t>
  </si>
  <si>
    <t>SUMA GODZIN DYDAKTYCZNYCH</t>
  </si>
  <si>
    <t>SUMA PUNKTÓW ECTS ZA PRZEDMIOT</t>
  </si>
  <si>
    <t>Rodzaj zajęć (obowiązkowe / wolnego wyboru / ograniczonego wyboru)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</si>
  <si>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</si>
  <si>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</si>
  <si>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</si>
  <si>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</si>
  <si>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</si>
  <si>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</si>
  <si>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</si>
  <si>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</si>
  <si>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</si>
  <si>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t>lektoraty (LE)</t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</si>
  <si>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</si>
  <si>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</si>
  <si>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</si>
  <si>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</si>
  <si>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</si>
  <si>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</si>
  <si>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</si>
  <si>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 w semestrze</t>
  </si>
  <si>
    <r>
      <t xml:space="preserve">zajęcia praktyczne przy pacjencie (PP)   </t>
    </r>
    <r>
      <rPr>
        <sz val="10"/>
        <rFont val="Calibri"/>
        <family val="2"/>
      </rPr>
      <t>¹ ²</t>
    </r>
  </si>
  <si>
    <t>nauki podstawowe</t>
  </si>
  <si>
    <t>obowiązkowe</t>
  </si>
  <si>
    <t>Anatomia</t>
  </si>
  <si>
    <t>Egz</t>
  </si>
  <si>
    <t>Biologia i mikrobiologia</t>
  </si>
  <si>
    <t>Fizjologia</t>
  </si>
  <si>
    <t>Patofizjologia (patologia)</t>
  </si>
  <si>
    <t>Zal</t>
  </si>
  <si>
    <t>Farmakologia i toksykologia</t>
  </si>
  <si>
    <t>Technologie informacyjne i ochronna własności intelektualnej</t>
  </si>
  <si>
    <t>Zoc</t>
  </si>
  <si>
    <t>do dyspozycji uczelni</t>
  </si>
  <si>
    <t>Pierwsza pomoc</t>
  </si>
  <si>
    <t>Kwalifikowana pierwsza pomoc</t>
  </si>
  <si>
    <t>Bezpieczeństwo publiczne</t>
  </si>
  <si>
    <t>nauki behawioralne i społeczne</t>
  </si>
  <si>
    <t>Język obcy</t>
  </si>
  <si>
    <t>Zdrowie Publiczne</t>
  </si>
  <si>
    <t>Komunikacja interpersonalna (psychologia)</t>
  </si>
  <si>
    <t>Propedeutyka prawa</t>
  </si>
  <si>
    <t>Wychowanie fizyczne</t>
  </si>
  <si>
    <t>moduły ograniczonego wyboru</t>
  </si>
  <si>
    <t>ograniczonego wyboru</t>
  </si>
  <si>
    <t xml:space="preserve">Podstawy pielęgniarstwa ratunkowego/Wprowadzenie do pielęgnowania </t>
  </si>
  <si>
    <t>praktyki zawodowe wakacyjne</t>
  </si>
  <si>
    <t>Szpitalny Oddział Ratunkowy (SOR)</t>
  </si>
  <si>
    <t>praktyki zawodowe śródroczne</t>
  </si>
  <si>
    <t>RAZEM</t>
  </si>
  <si>
    <r>
      <t>¹</t>
    </r>
    <r>
      <rPr>
        <sz val="9"/>
        <rFont val="Arial"/>
        <family val="2"/>
      </rPr>
      <t xml:space="preserve"> dotyczy Wydziału Nauk o Zdrowiu</t>
    </r>
  </si>
  <si>
    <r>
      <t>²</t>
    </r>
    <r>
      <rPr>
        <sz val="9"/>
        <rFont val="Arial"/>
        <family val="2"/>
      </rPr>
      <t xml:space="preserve"> dotyczy Wydziału Farmaceutycznego z Oddziałem Analityki Medycznej</t>
    </r>
  </si>
  <si>
    <t>………………………………………………</t>
  </si>
  <si>
    <t>Uzgodniono z Samorządem</t>
  </si>
  <si>
    <t>Sporządził</t>
  </si>
  <si>
    <t>data i podpis Dziekana Wydziału</t>
  </si>
  <si>
    <t>PLAN STUDIÓW na rok akademicki 2020/2021</t>
  </si>
  <si>
    <t>Kierunek: Ratownictwo Medyczne</t>
  </si>
  <si>
    <t>Rok studiów: II</t>
  </si>
  <si>
    <t>Forma studiów: Studia stacjonarne</t>
  </si>
  <si>
    <t>nauki kliniczne</t>
  </si>
  <si>
    <t>Medyczne czynności ratunkowe</t>
  </si>
  <si>
    <t>Medycyna ratunkowa</t>
  </si>
  <si>
    <t>Procedury ratunkowe przedszpitalne</t>
  </si>
  <si>
    <t>Procedury ratunkowe wewnątrzszpitalne</t>
  </si>
  <si>
    <t>Chirurgia</t>
  </si>
  <si>
    <t>Choroby wewnętrzne z elementami onkologii</t>
  </si>
  <si>
    <t>Kardiologia</t>
  </si>
  <si>
    <t>Medycyna sądowa</t>
  </si>
  <si>
    <t>Medycyna katastrof</t>
  </si>
  <si>
    <t>Medycyna taktyczna</t>
  </si>
  <si>
    <t>Metodyka nauczania pierwszej pomocy i kwalifikowanej pierwszej pomocy</t>
  </si>
  <si>
    <t>Zajęcia sprawnościowe z elementami ratownictwa specjalistycznego</t>
  </si>
  <si>
    <t>moduły wolnego wyboru</t>
  </si>
  <si>
    <t>moduł 1 wolnego wyboru</t>
  </si>
  <si>
    <t>Zespół Ratownictwa Medycznego</t>
  </si>
  <si>
    <t xml:space="preserve">praktyki zawodowe śródroczne </t>
  </si>
  <si>
    <t>Oddział Chirurgii</t>
  </si>
  <si>
    <t>Oddział chorób wewnętrznych</t>
  </si>
  <si>
    <t>Rok studiów III</t>
  </si>
  <si>
    <t>Forma studiów Studia stacjonarne</t>
  </si>
  <si>
    <t>zal</t>
  </si>
  <si>
    <t>Nauki behawioralne społeczne</t>
  </si>
  <si>
    <t>Socjologia medycyny</t>
  </si>
  <si>
    <t>Ekonomia i zarządzanie w ochronie zdrowia</t>
  </si>
  <si>
    <t>Badania naukowe w ratownictwie medycznym</t>
  </si>
  <si>
    <t>Nauki kliniczne</t>
  </si>
  <si>
    <t>Intensywna terapia</t>
  </si>
  <si>
    <t>Neurologia</t>
  </si>
  <si>
    <t>Neurochirurgia</t>
  </si>
  <si>
    <t>Ginekologia i położnictwo</t>
  </si>
  <si>
    <t>Pediatria</t>
  </si>
  <si>
    <t>Ortopedia i traumatologia narządów ruchu</t>
  </si>
  <si>
    <t>Choroby zakaźne</t>
  </si>
  <si>
    <t>Okulistyka</t>
  </si>
  <si>
    <t>Laryngologia</t>
  </si>
  <si>
    <t>Urologia</t>
  </si>
  <si>
    <t>Przygotowanie do egzaminu dyplomowego</t>
  </si>
  <si>
    <t>Choroby tropikalne</t>
  </si>
  <si>
    <t>Farmakologia i toksykologia kliniczna</t>
  </si>
  <si>
    <t>Techniki zabiegów medycznych</t>
  </si>
  <si>
    <t>Moduły ograniczonego wyboru</t>
  </si>
  <si>
    <t>Praktyki zawodowe wakacyjne</t>
  </si>
  <si>
    <t>Oddział anestezjologii i intensywnej terapii</t>
  </si>
  <si>
    <t>Praktyki zawodowe śródroczne</t>
  </si>
  <si>
    <t>Oddział ortopedyczno-urazowy</t>
  </si>
  <si>
    <t>Odział neurologii</t>
  </si>
  <si>
    <t>Oddział kardiologii</t>
  </si>
  <si>
    <t>Oddział pediatrii</t>
  </si>
  <si>
    <t>Psychiatria</t>
  </si>
  <si>
    <t>Ratownictwo specjalistyczne z el. Ratownictwa górskiego/wodnego</t>
  </si>
  <si>
    <t>Godziny do dyspozycji uczelni</t>
  </si>
  <si>
    <t>wolny wyboru</t>
  </si>
  <si>
    <t>do Uchwały Senatu nr 2281</t>
  </si>
  <si>
    <t>z dnia 24 lutego 2021 r.</t>
  </si>
  <si>
    <t>PLAN STUDIÓW na rok akademicki 2021-22</t>
  </si>
  <si>
    <t>Cykl kształcenia rozpoczynający się w roku akademickim: 2019-2020</t>
  </si>
  <si>
    <t>Cykl kształcenia rozpoczynający się w roku akademickim: 2019/2020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</si>
</sst>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textRotation="90"/>
    </xf>
    <xf numFmtId="0" fontId="0" fillId="33" borderId="13" xfId="0" applyFont="1" applyFill="1" applyBorder="1" applyAlignment="1">
      <alignment textRotation="90"/>
    </xf>
    <xf numFmtId="0" fontId="0" fillId="33" borderId="14" xfId="0" applyFont="1" applyFill="1" applyBorder="1" applyAlignment="1">
      <alignment textRotation="90"/>
    </xf>
    <xf numFmtId="0" fontId="0" fillId="33" borderId="14" xfId="0" applyFont="1" applyFill="1" applyBorder="1" applyAlignment="1">
      <alignment horizontal="center" textRotation="90"/>
    </xf>
    <xf numFmtId="0" fontId="1" fillId="33" borderId="14" xfId="0" applyFont="1" applyFill="1" applyBorder="1" applyAlignment="1">
      <alignment textRotation="90"/>
    </xf>
    <xf numFmtId="0" fontId="1" fillId="34" borderId="15" xfId="0" applyFont="1" applyFill="1" applyBorder="1" applyAlignment="1">
      <alignment horizontal="right"/>
    </xf>
    <xf numFmtId="0" fontId="0" fillId="34" borderId="16" xfId="0" applyFont="1" applyFill="1" applyBorder="1" applyAlignment="1">
      <alignment horizontal="right"/>
    </xf>
    <xf numFmtId="0" fontId="1" fillId="34" borderId="17" xfId="0" applyFont="1" applyFill="1" applyBorder="1" applyAlignment="1">
      <alignment horizontal="center" wrapText="1"/>
    </xf>
    <xf numFmtId="166" fontId="0" fillId="34" borderId="15" xfId="0" applyNumberFormat="1" applyFont="1" applyFill="1" applyBorder="1" applyAlignment="1">
      <alignment/>
    </xf>
    <xf numFmtId="166" fontId="0" fillId="34" borderId="18" xfId="0" applyNumberFormat="1" applyFont="1" applyFill="1" applyBorder="1" applyAlignment="1">
      <alignment/>
    </xf>
    <xf numFmtId="166" fontId="0" fillId="34" borderId="19" xfId="0" applyNumberFormat="1" applyFont="1" applyFill="1" applyBorder="1" applyAlignment="1">
      <alignment/>
    </xf>
    <xf numFmtId="0" fontId="1" fillId="34" borderId="19" xfId="0" applyFont="1" applyFill="1" applyBorder="1" applyAlignment="1">
      <alignment horizontal="center"/>
    </xf>
    <xf numFmtId="166" fontId="1" fillId="34" borderId="19" xfId="0" applyNumberFormat="1" applyFont="1" applyFill="1" applyBorder="1" applyAlignment="1">
      <alignment/>
    </xf>
    <xf numFmtId="0" fontId="0" fillId="34" borderId="19" xfId="0" applyFont="1" applyFill="1" applyBorder="1" applyAlignment="1">
      <alignment/>
    </xf>
    <xf numFmtId="166" fontId="1" fillId="34" borderId="20" xfId="0" applyNumberFormat="1" applyFont="1" applyFill="1" applyBorder="1" applyAlignment="1">
      <alignment/>
    </xf>
    <xf numFmtId="166" fontId="1" fillId="34" borderId="21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wrapText="1"/>
    </xf>
    <xf numFmtId="166" fontId="0" fillId="33" borderId="15" xfId="0" applyNumberFormat="1" applyFont="1" applyFill="1" applyBorder="1" applyAlignment="1">
      <alignment/>
    </xf>
    <xf numFmtId="166" fontId="0" fillId="33" borderId="18" xfId="0" applyNumberFormat="1" applyFont="1" applyFill="1" applyBorder="1" applyAlignment="1">
      <alignment/>
    </xf>
    <xf numFmtId="166" fontId="0" fillId="33" borderId="19" xfId="0" applyNumberFormat="1" applyFon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166" fontId="1" fillId="33" borderId="19" xfId="0" applyNumberFormat="1" applyFont="1" applyFill="1" applyBorder="1" applyAlignment="1">
      <alignment/>
    </xf>
    <xf numFmtId="166" fontId="0" fillId="33" borderId="15" xfId="0" applyNumberFormat="1" applyFont="1" applyFill="1" applyBorder="1" applyAlignment="1">
      <alignment horizontal="center"/>
    </xf>
    <xf numFmtId="166" fontId="0" fillId="33" borderId="19" xfId="0" applyNumberFormat="1" applyFont="1" applyFill="1" applyBorder="1" applyAlignment="1">
      <alignment horizontal="center"/>
    </xf>
    <xf numFmtId="166" fontId="0" fillId="33" borderId="18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166" fontId="1" fillId="33" borderId="19" xfId="0" applyNumberFormat="1" applyFont="1" applyFill="1" applyBorder="1" applyAlignment="1">
      <alignment horizontal="center"/>
    </xf>
    <xf numFmtId="1" fontId="1" fillId="33" borderId="20" xfId="0" applyNumberFormat="1" applyFont="1" applyFill="1" applyBorder="1" applyAlignment="1">
      <alignment horizontal="center"/>
    </xf>
    <xf numFmtId="166" fontId="1" fillId="33" borderId="21" xfId="0" applyNumberFormat="1" applyFont="1" applyFill="1" applyBorder="1" applyAlignment="1">
      <alignment horizontal="center"/>
    </xf>
    <xf numFmtId="166" fontId="0" fillId="34" borderId="15" xfId="0" applyNumberFormat="1" applyFont="1" applyFill="1" applyBorder="1" applyAlignment="1">
      <alignment horizontal="center"/>
    </xf>
    <xf numFmtId="166" fontId="0" fillId="34" borderId="19" xfId="0" applyNumberFormat="1" applyFont="1" applyFill="1" applyBorder="1" applyAlignment="1">
      <alignment horizontal="center"/>
    </xf>
    <xf numFmtId="166" fontId="0" fillId="34" borderId="18" xfId="0" applyNumberFormat="1" applyFont="1" applyFill="1" applyBorder="1" applyAlignment="1">
      <alignment horizontal="center"/>
    </xf>
    <xf numFmtId="166" fontId="0" fillId="34" borderId="22" xfId="0" applyNumberFormat="1" applyFont="1" applyFill="1" applyBorder="1" applyAlignment="1">
      <alignment horizontal="center"/>
    </xf>
    <xf numFmtId="1" fontId="0" fillId="34" borderId="22" xfId="0" applyNumberFormat="1" applyFont="1" applyFill="1" applyBorder="1" applyAlignment="1">
      <alignment horizontal="center"/>
    </xf>
    <xf numFmtId="166" fontId="0" fillId="34" borderId="23" xfId="0" applyNumberFormat="1" applyFont="1" applyFill="1" applyBorder="1" applyAlignment="1">
      <alignment/>
    </xf>
    <xf numFmtId="166" fontId="0" fillId="34" borderId="24" xfId="0" applyNumberFormat="1" applyFont="1" applyFill="1" applyBorder="1" applyAlignment="1">
      <alignment/>
    </xf>
    <xf numFmtId="166" fontId="0" fillId="34" borderId="22" xfId="0" applyNumberFormat="1" applyFont="1" applyFill="1" applyBorder="1" applyAlignment="1">
      <alignment/>
    </xf>
    <xf numFmtId="0" fontId="1" fillId="34" borderId="22" xfId="0" applyFont="1" applyFill="1" applyBorder="1" applyAlignment="1">
      <alignment horizontal="center"/>
    </xf>
    <xf numFmtId="166" fontId="1" fillId="34" borderId="22" xfId="0" applyNumberFormat="1" applyFont="1" applyFill="1" applyBorder="1" applyAlignment="1">
      <alignment/>
    </xf>
    <xf numFmtId="166" fontId="0" fillId="34" borderId="23" xfId="0" applyNumberFormat="1" applyFont="1" applyFill="1" applyBorder="1" applyAlignment="1">
      <alignment horizontal="center"/>
    </xf>
    <xf numFmtId="166" fontId="0" fillId="34" borderId="24" xfId="0" applyNumberFormat="1" applyFont="1" applyFill="1" applyBorder="1" applyAlignment="1">
      <alignment horizontal="center"/>
    </xf>
    <xf numFmtId="0" fontId="0" fillId="35" borderId="0" xfId="0" applyFont="1" applyFill="1" applyAlignment="1">
      <alignment/>
    </xf>
    <xf numFmtId="166" fontId="0" fillId="33" borderId="23" xfId="0" applyNumberFormat="1" applyFont="1" applyFill="1" applyBorder="1" applyAlignment="1">
      <alignment/>
    </xf>
    <xf numFmtId="166" fontId="0" fillId="33" borderId="24" xfId="0" applyNumberFormat="1" applyFont="1" applyFill="1" applyBorder="1" applyAlignment="1">
      <alignment/>
    </xf>
    <xf numFmtId="166" fontId="0" fillId="33" borderId="22" xfId="0" applyNumberFormat="1" applyFont="1" applyFill="1" applyBorder="1" applyAlignment="1">
      <alignment/>
    </xf>
    <xf numFmtId="0" fontId="1" fillId="33" borderId="22" xfId="0" applyFont="1" applyFill="1" applyBorder="1" applyAlignment="1">
      <alignment horizontal="center"/>
    </xf>
    <xf numFmtId="166" fontId="1" fillId="33" borderId="22" xfId="0" applyNumberFormat="1" applyFont="1" applyFill="1" applyBorder="1" applyAlignment="1">
      <alignment/>
    </xf>
    <xf numFmtId="166" fontId="0" fillId="33" borderId="23" xfId="0" applyNumberFormat="1" applyFont="1" applyFill="1" applyBorder="1" applyAlignment="1">
      <alignment horizontal="center"/>
    </xf>
    <xf numFmtId="166" fontId="0" fillId="33" borderId="22" xfId="0" applyNumberFormat="1" applyFont="1" applyFill="1" applyBorder="1" applyAlignment="1">
      <alignment horizontal="center"/>
    </xf>
    <xf numFmtId="166" fontId="0" fillId="33" borderId="24" xfId="0" applyNumberFormat="1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166" fontId="1" fillId="33" borderId="22" xfId="0" applyNumberFormat="1" applyFont="1" applyFill="1" applyBorder="1" applyAlignment="1">
      <alignment horizontal="center"/>
    </xf>
    <xf numFmtId="166" fontId="0" fillId="33" borderId="25" xfId="0" applyNumberFormat="1" applyFont="1" applyFill="1" applyBorder="1" applyAlignment="1">
      <alignment/>
    </xf>
    <xf numFmtId="166" fontId="1" fillId="33" borderId="25" xfId="0" applyNumberFormat="1" applyFont="1" applyFill="1" applyBorder="1" applyAlignment="1">
      <alignment horizontal="center"/>
    </xf>
    <xf numFmtId="166" fontId="1" fillId="33" borderId="25" xfId="0" applyNumberFormat="1" applyFont="1" applyFill="1" applyBorder="1" applyAlignment="1">
      <alignment/>
    </xf>
    <xf numFmtId="166" fontId="0" fillId="33" borderId="25" xfId="0" applyNumberFormat="1" applyFont="1" applyFill="1" applyBorder="1" applyAlignment="1">
      <alignment horizontal="center"/>
    </xf>
    <xf numFmtId="1" fontId="1" fillId="33" borderId="26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19" xfId="0" applyFont="1" applyFill="1" applyBorder="1" applyAlignment="1">
      <alignment/>
    </xf>
    <xf numFmtId="1" fontId="1" fillId="33" borderId="20" xfId="0" applyNumberFormat="1" applyFont="1" applyFill="1" applyBorder="1" applyAlignment="1">
      <alignment/>
    </xf>
    <xf numFmtId="166" fontId="1" fillId="33" borderId="21" xfId="0" applyNumberFormat="1" applyFont="1" applyFill="1" applyBorder="1" applyAlignment="1">
      <alignment/>
    </xf>
    <xf numFmtId="1" fontId="0" fillId="34" borderId="19" xfId="0" applyNumberFormat="1" applyFont="1" applyFill="1" applyBorder="1" applyAlignment="1">
      <alignment/>
    </xf>
    <xf numFmtId="166" fontId="4" fillId="33" borderId="18" xfId="0" applyNumberFormat="1" applyFont="1" applyFill="1" applyBorder="1" applyAlignment="1">
      <alignment/>
    </xf>
    <xf numFmtId="1" fontId="1" fillId="33" borderId="26" xfId="0" applyNumberFormat="1" applyFont="1" applyFill="1" applyBorder="1" applyAlignment="1">
      <alignment/>
    </xf>
    <xf numFmtId="0" fontId="0" fillId="36" borderId="12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 wrapText="1"/>
    </xf>
    <xf numFmtId="0" fontId="1" fillId="36" borderId="27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1" fontId="1" fillId="33" borderId="28" xfId="0" applyNumberFormat="1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right"/>
    </xf>
    <xf numFmtId="0" fontId="0" fillId="36" borderId="16" xfId="0" applyFont="1" applyFill="1" applyBorder="1" applyAlignment="1">
      <alignment horizontal="right"/>
    </xf>
    <xf numFmtId="166" fontId="0" fillId="36" borderId="15" xfId="0" applyNumberFormat="1" applyFont="1" applyFill="1" applyBorder="1" applyAlignment="1">
      <alignment horizontal="center"/>
    </xf>
    <xf numFmtId="166" fontId="0" fillId="36" borderId="18" xfId="0" applyNumberFormat="1" applyFont="1" applyFill="1" applyBorder="1" applyAlignment="1">
      <alignment horizontal="center"/>
    </xf>
    <xf numFmtId="166" fontId="0" fillId="36" borderId="19" xfId="0" applyNumberFormat="1" applyFont="1" applyFill="1" applyBorder="1" applyAlignment="1">
      <alignment horizontal="center"/>
    </xf>
    <xf numFmtId="0" fontId="0" fillId="36" borderId="19" xfId="0" applyFont="1" applyFill="1" applyBorder="1" applyAlignment="1">
      <alignment horizontal="center"/>
    </xf>
    <xf numFmtId="166" fontId="1" fillId="36" borderId="19" xfId="0" applyNumberFormat="1" applyFont="1" applyFill="1" applyBorder="1" applyAlignment="1">
      <alignment horizontal="center"/>
    </xf>
    <xf numFmtId="1" fontId="0" fillId="36" borderId="19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0" fontId="0" fillId="36" borderId="17" xfId="0" applyFont="1" applyFill="1" applyBorder="1" applyAlignment="1">
      <alignment wrapText="1"/>
    </xf>
    <xf numFmtId="0" fontId="0" fillId="35" borderId="15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5" borderId="17" xfId="0" applyFont="1" applyFill="1" applyBorder="1" applyAlignment="1">
      <alignment wrapText="1"/>
    </xf>
    <xf numFmtId="166" fontId="0" fillId="35" borderId="15" xfId="0" applyNumberFormat="1" applyFont="1" applyFill="1" applyBorder="1" applyAlignment="1">
      <alignment horizontal="center"/>
    </xf>
    <xf numFmtId="166" fontId="0" fillId="35" borderId="18" xfId="0" applyNumberFormat="1" applyFont="1" applyFill="1" applyBorder="1" applyAlignment="1">
      <alignment horizontal="center"/>
    </xf>
    <xf numFmtId="166" fontId="0" fillId="35" borderId="19" xfId="0" applyNumberFormat="1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166" fontId="1" fillId="35" borderId="19" xfId="0" applyNumberFormat="1" applyFont="1" applyFill="1" applyBorder="1" applyAlignment="1">
      <alignment horizontal="center"/>
    </xf>
    <xf numFmtId="0" fontId="1" fillId="36" borderId="17" xfId="0" applyFont="1" applyFill="1" applyBorder="1" applyAlignment="1">
      <alignment wrapText="1"/>
    </xf>
    <xf numFmtId="0" fontId="1" fillId="36" borderId="17" xfId="0" applyFont="1" applyFill="1" applyBorder="1" applyAlignment="1">
      <alignment horizontal="center" wrapText="1"/>
    </xf>
    <xf numFmtId="0" fontId="1" fillId="34" borderId="17" xfId="0" applyFont="1" applyFill="1" applyBorder="1" applyAlignment="1">
      <alignment horizontal="left" wrapText="1"/>
    </xf>
    <xf numFmtId="0" fontId="0" fillId="33" borderId="17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right" textRotation="90"/>
    </xf>
    <xf numFmtId="0" fontId="1" fillId="33" borderId="29" xfId="0" applyFont="1" applyFill="1" applyBorder="1" applyAlignment="1">
      <alignment horizontal="right" textRotation="90"/>
    </xf>
    <xf numFmtId="0" fontId="1" fillId="33" borderId="25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0</xdr:rowOff>
    </xdr:from>
    <xdr:to>
      <xdr:col>2</xdr:col>
      <xdr:colOff>2590800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7241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0</xdr:rowOff>
    </xdr:from>
    <xdr:to>
      <xdr:col>3</xdr:col>
      <xdr:colOff>104775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0</xdr:rowOff>
    </xdr:from>
    <xdr:to>
      <xdr:col>3</xdr:col>
      <xdr:colOff>104775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9"/>
  <sheetViews>
    <sheetView showZeros="0" tabSelected="1" zoomScale="70" zoomScaleNormal="70" zoomScaleSheetLayoutView="100" zoomScalePageLayoutView="0" workbookViewId="0" topLeftCell="A1">
      <selection activeCell="A13" sqref="A13"/>
    </sheetView>
  </sheetViews>
  <sheetFormatPr defaultColWidth="11.421875" defaultRowHeight="12.75"/>
  <cols>
    <col min="1" max="1" width="4.28125" style="11" customWidth="1"/>
    <col min="2" max="2" width="13.28125" style="12" customWidth="1"/>
    <col min="3" max="3" width="43.7109375" style="12" customWidth="1"/>
    <col min="4" max="16" width="5.7109375" style="12" customWidth="1"/>
    <col min="17" max="17" width="6.7109375" style="12" customWidth="1"/>
    <col min="18" max="18" width="6.8515625" style="12" customWidth="1"/>
    <col min="19" max="19" width="7.7109375" style="12" customWidth="1"/>
    <col min="20" max="20" width="5.7109375" style="13" customWidth="1"/>
    <col min="21" max="21" width="5.7109375" style="11" customWidth="1"/>
    <col min="22" max="38" width="5.7109375" style="12" customWidth="1"/>
    <col min="39" max="39" width="5.7109375" style="11" customWidth="1"/>
    <col min="40" max="40" width="7.140625" style="12" customWidth="1"/>
    <col min="41" max="41" width="5.7109375" style="12" customWidth="1"/>
    <col min="42" max="16384" width="11.421875" style="12" customWidth="1"/>
  </cols>
  <sheetData>
    <row r="1" ht="12.75">
      <c r="AJ1" s="12" t="s">
        <v>0</v>
      </c>
    </row>
    <row r="2" spans="36:40" ht="12.75">
      <c r="AJ2" s="130" t="s">
        <v>1</v>
      </c>
      <c r="AK2" s="130"/>
      <c r="AL2" s="130"/>
      <c r="AM2" s="130"/>
      <c r="AN2" s="130"/>
    </row>
    <row r="3" ht="12.75">
      <c r="AJ3" s="12" t="s">
        <v>2</v>
      </c>
    </row>
    <row r="4" spans="36:40" ht="12.75">
      <c r="AJ4" s="130" t="s">
        <v>3</v>
      </c>
      <c r="AK4" s="130"/>
      <c r="AL4" s="130"/>
      <c r="AM4" s="130"/>
      <c r="AN4" s="130"/>
    </row>
    <row r="6" spans="1:41" s="14" customFormat="1" ht="19.5" customHeight="1">
      <c r="A6" s="131" t="s">
        <v>4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</row>
    <row r="7" spans="1:41" s="14" customFormat="1" ht="19.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</row>
    <row r="9" spans="1:39" s="17" customFormat="1" ht="15" customHeight="1">
      <c r="A9" s="16" t="s">
        <v>5</v>
      </c>
      <c r="T9" s="18"/>
      <c r="U9" s="16"/>
      <c r="AM9" s="16"/>
    </row>
    <row r="10" spans="1:39" s="17" customFormat="1" ht="15" customHeight="1">
      <c r="A10" s="16" t="s">
        <v>6</v>
      </c>
      <c r="T10" s="18"/>
      <c r="U10" s="16"/>
      <c r="AM10" s="16"/>
    </row>
    <row r="11" spans="1:39" s="17" customFormat="1" ht="15" customHeight="1">
      <c r="A11" s="16" t="s">
        <v>7</v>
      </c>
      <c r="T11" s="18"/>
      <c r="U11" s="16"/>
      <c r="AM11" s="16"/>
    </row>
    <row r="12" spans="1:39" s="17" customFormat="1" ht="15" customHeight="1">
      <c r="A12" s="16" t="s">
        <v>8</v>
      </c>
      <c r="T12" s="18"/>
      <c r="U12" s="16"/>
      <c r="AM12" s="16"/>
    </row>
    <row r="13" ht="15" customHeight="1">
      <c r="A13" s="19" t="s">
        <v>130</v>
      </c>
    </row>
    <row r="16" spans="1:41" ht="13.5" customHeight="1">
      <c r="A16" s="132" t="s">
        <v>9</v>
      </c>
      <c r="B16" s="20"/>
      <c r="C16" s="133" t="s">
        <v>10</v>
      </c>
      <c r="D16" s="134" t="s">
        <v>11</v>
      </c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 t="s">
        <v>12</v>
      </c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5" t="s">
        <v>13</v>
      </c>
      <c r="AO16" s="136" t="s">
        <v>14</v>
      </c>
    </row>
    <row r="17" spans="1:41" ht="232.5">
      <c r="A17" s="132"/>
      <c r="B17" s="21" t="s">
        <v>15</v>
      </c>
      <c r="C17" s="133"/>
      <c r="D17" s="22" t="s">
        <v>16</v>
      </c>
      <c r="E17" s="23" t="s">
        <v>17</v>
      </c>
      <c r="F17" s="24" t="s">
        <v>18</v>
      </c>
      <c r="G17" s="24" t="s">
        <v>19</v>
      </c>
      <c r="H17" s="24" t="s">
        <v>20</v>
      </c>
      <c r="I17" s="24" t="s">
        <v>21</v>
      </c>
      <c r="J17" s="24" t="s">
        <v>22</v>
      </c>
      <c r="K17" s="24" t="s">
        <v>23</v>
      </c>
      <c r="L17" s="24" t="s">
        <v>24</v>
      </c>
      <c r="M17" s="24" t="s">
        <v>25</v>
      </c>
      <c r="N17" s="24" t="s">
        <v>26</v>
      </c>
      <c r="O17" s="24" t="s">
        <v>27</v>
      </c>
      <c r="P17" s="24" t="s">
        <v>28</v>
      </c>
      <c r="Q17" s="24" t="s">
        <v>29</v>
      </c>
      <c r="R17" s="24" t="s">
        <v>30</v>
      </c>
      <c r="S17" s="24" t="s">
        <v>31</v>
      </c>
      <c r="T17" s="25" t="s">
        <v>32</v>
      </c>
      <c r="U17" s="26" t="s">
        <v>33</v>
      </c>
      <c r="V17" s="22" t="s">
        <v>16</v>
      </c>
      <c r="W17" s="24" t="s">
        <v>17</v>
      </c>
      <c r="X17" s="24" t="s">
        <v>18</v>
      </c>
      <c r="Y17" s="24" t="s">
        <v>19</v>
      </c>
      <c r="Z17" s="23" t="s">
        <v>20</v>
      </c>
      <c r="AA17" s="23" t="s">
        <v>21</v>
      </c>
      <c r="AB17" s="23" t="s">
        <v>22</v>
      </c>
      <c r="AC17" s="24" t="s">
        <v>34</v>
      </c>
      <c r="AD17" s="24" t="s">
        <v>24</v>
      </c>
      <c r="AE17" s="24" t="s">
        <v>25</v>
      </c>
      <c r="AF17" s="24" t="s">
        <v>26</v>
      </c>
      <c r="AG17" s="24" t="s">
        <v>27</v>
      </c>
      <c r="AH17" s="24" t="s">
        <v>28</v>
      </c>
      <c r="AI17" s="24" t="s">
        <v>29</v>
      </c>
      <c r="AJ17" s="24" t="s">
        <v>30</v>
      </c>
      <c r="AK17" s="24" t="s">
        <v>31</v>
      </c>
      <c r="AL17" s="24" t="s">
        <v>32</v>
      </c>
      <c r="AM17" s="26" t="s">
        <v>33</v>
      </c>
      <c r="AN17" s="135"/>
      <c r="AO17" s="136"/>
    </row>
    <row r="18" spans="1:41" ht="15" customHeight="1">
      <c r="A18" s="27"/>
      <c r="B18" s="28"/>
      <c r="C18" s="29" t="s">
        <v>35</v>
      </c>
      <c r="D18" s="30"/>
      <c r="E18" s="31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>
        <v>0</v>
      </c>
      <c r="S18" s="32">
        <v>0</v>
      </c>
      <c r="T18" s="33"/>
      <c r="U18" s="34"/>
      <c r="V18" s="30"/>
      <c r="W18" s="32"/>
      <c r="X18" s="32"/>
      <c r="Y18" s="32"/>
      <c r="Z18" s="31"/>
      <c r="AA18" s="31"/>
      <c r="AB18" s="31"/>
      <c r="AC18" s="31"/>
      <c r="AD18" s="32"/>
      <c r="AE18" s="32"/>
      <c r="AF18" s="32"/>
      <c r="AG18" s="32"/>
      <c r="AH18" s="32"/>
      <c r="AI18" s="32"/>
      <c r="AJ18" s="32">
        <f aca="true" t="shared" si="0" ref="AJ18:AJ41">SUM(V18:AH18)</f>
        <v>0</v>
      </c>
      <c r="AK18" s="32">
        <f aca="true" t="shared" si="1" ref="AK18:AK41">SUM(V18:AI18)</f>
        <v>0</v>
      </c>
      <c r="AL18" s="35"/>
      <c r="AM18" s="34"/>
      <c r="AN18" s="36">
        <v>0</v>
      </c>
      <c r="AO18" s="37">
        <v>0</v>
      </c>
    </row>
    <row r="19" spans="1:41" ht="15" customHeight="1">
      <c r="A19" s="38">
        <v>1</v>
      </c>
      <c r="B19" s="39" t="s">
        <v>36</v>
      </c>
      <c r="C19" s="40" t="s">
        <v>37</v>
      </c>
      <c r="D19" s="41">
        <v>25</v>
      </c>
      <c r="E19" s="42"/>
      <c r="F19" s="43"/>
      <c r="G19" s="43">
        <v>45</v>
      </c>
      <c r="H19" s="43"/>
      <c r="I19" s="43"/>
      <c r="J19" s="43"/>
      <c r="K19" s="43"/>
      <c r="L19" s="43"/>
      <c r="M19" s="43"/>
      <c r="N19" s="43"/>
      <c r="O19" s="43"/>
      <c r="P19" s="43"/>
      <c r="Q19" s="43">
        <v>55</v>
      </c>
      <c r="R19" s="43">
        <f aca="true" t="shared" si="2" ref="R19:R41">SUM(D19:P19)</f>
        <v>70</v>
      </c>
      <c r="S19" s="43">
        <f aca="true" t="shared" si="3" ref="S19:S41">SUM(D19:Q19)</f>
        <v>125</v>
      </c>
      <c r="T19" s="44" t="s">
        <v>38</v>
      </c>
      <c r="U19" s="45">
        <v>4.5</v>
      </c>
      <c r="V19" s="46"/>
      <c r="W19" s="47"/>
      <c r="X19" s="47"/>
      <c r="Y19" s="47"/>
      <c r="Z19" s="48"/>
      <c r="AA19" s="48"/>
      <c r="AB19" s="48"/>
      <c r="AC19" s="48"/>
      <c r="AD19" s="47"/>
      <c r="AE19" s="47"/>
      <c r="AF19" s="47"/>
      <c r="AG19" s="47"/>
      <c r="AH19" s="47"/>
      <c r="AI19" s="47"/>
      <c r="AJ19" s="47">
        <f t="shared" si="0"/>
        <v>0</v>
      </c>
      <c r="AK19" s="47">
        <f t="shared" si="1"/>
        <v>0</v>
      </c>
      <c r="AL19" s="49"/>
      <c r="AM19" s="50"/>
      <c r="AN19" s="51">
        <f>AK19+S19</f>
        <v>125</v>
      </c>
      <c r="AO19" s="52">
        <f>AM19+U19</f>
        <v>4.5</v>
      </c>
    </row>
    <row r="20" spans="1:41" ht="15" customHeight="1">
      <c r="A20" s="38">
        <v>2</v>
      </c>
      <c r="B20" s="39" t="s">
        <v>36</v>
      </c>
      <c r="C20" s="40" t="s">
        <v>39</v>
      </c>
      <c r="D20" s="41">
        <v>15</v>
      </c>
      <c r="E20" s="42"/>
      <c r="F20" s="43"/>
      <c r="G20" s="43"/>
      <c r="H20" s="43"/>
      <c r="I20" s="43">
        <v>30</v>
      </c>
      <c r="J20" s="43"/>
      <c r="K20" s="43"/>
      <c r="L20" s="43"/>
      <c r="M20" s="43"/>
      <c r="N20" s="43"/>
      <c r="O20" s="43"/>
      <c r="P20" s="43"/>
      <c r="Q20" s="43">
        <v>45</v>
      </c>
      <c r="R20" s="43">
        <f t="shared" si="2"/>
        <v>45</v>
      </c>
      <c r="S20" s="43">
        <f t="shared" si="3"/>
        <v>90</v>
      </c>
      <c r="T20" s="44" t="s">
        <v>45</v>
      </c>
      <c r="U20" s="45">
        <v>3</v>
      </c>
      <c r="V20" s="46"/>
      <c r="W20" s="47"/>
      <c r="X20" s="47"/>
      <c r="Y20" s="47"/>
      <c r="Z20" s="48"/>
      <c r="AA20" s="48"/>
      <c r="AB20" s="48"/>
      <c r="AC20" s="48"/>
      <c r="AD20" s="47"/>
      <c r="AE20" s="47"/>
      <c r="AF20" s="47"/>
      <c r="AG20" s="47"/>
      <c r="AH20" s="47"/>
      <c r="AI20" s="47"/>
      <c r="AJ20" s="47">
        <f t="shared" si="0"/>
        <v>0</v>
      </c>
      <c r="AK20" s="47">
        <f t="shared" si="1"/>
        <v>0</v>
      </c>
      <c r="AL20" s="49"/>
      <c r="AM20" s="50"/>
      <c r="AN20" s="51">
        <f aca="true" t="shared" si="4" ref="AN20:AN41">AK20+S20</f>
        <v>90</v>
      </c>
      <c r="AO20" s="52">
        <f aca="true" t="shared" si="5" ref="AO20:AO41">AM20+U20</f>
        <v>3</v>
      </c>
    </row>
    <row r="21" spans="1:41" ht="15" customHeight="1">
      <c r="A21" s="38">
        <v>3</v>
      </c>
      <c r="B21" s="39" t="s">
        <v>36</v>
      </c>
      <c r="C21" s="40" t="s">
        <v>40</v>
      </c>
      <c r="D21" s="41">
        <v>15</v>
      </c>
      <c r="E21" s="42"/>
      <c r="F21" s="43"/>
      <c r="G21" s="43">
        <v>30</v>
      </c>
      <c r="H21" s="43"/>
      <c r="I21" s="43"/>
      <c r="J21" s="43"/>
      <c r="K21" s="43"/>
      <c r="L21" s="43"/>
      <c r="M21" s="43"/>
      <c r="N21" s="43"/>
      <c r="O21" s="43"/>
      <c r="P21" s="43"/>
      <c r="Q21" s="43">
        <v>45</v>
      </c>
      <c r="R21" s="43">
        <f t="shared" si="2"/>
        <v>45</v>
      </c>
      <c r="S21" s="43">
        <f t="shared" si="3"/>
        <v>90</v>
      </c>
      <c r="T21" s="44" t="s">
        <v>38</v>
      </c>
      <c r="U21" s="45">
        <v>3</v>
      </c>
      <c r="V21" s="46"/>
      <c r="W21" s="47"/>
      <c r="X21" s="47"/>
      <c r="Y21" s="47"/>
      <c r="Z21" s="48"/>
      <c r="AA21" s="48"/>
      <c r="AB21" s="48"/>
      <c r="AC21" s="48"/>
      <c r="AD21" s="47"/>
      <c r="AE21" s="47"/>
      <c r="AF21" s="47"/>
      <c r="AG21" s="47"/>
      <c r="AH21" s="47"/>
      <c r="AI21" s="47"/>
      <c r="AJ21" s="47">
        <f t="shared" si="0"/>
        <v>0</v>
      </c>
      <c r="AK21" s="47">
        <f t="shared" si="1"/>
        <v>0</v>
      </c>
      <c r="AL21" s="49"/>
      <c r="AM21" s="50"/>
      <c r="AN21" s="51">
        <f t="shared" si="4"/>
        <v>90</v>
      </c>
      <c r="AO21" s="52">
        <f t="shared" si="5"/>
        <v>3</v>
      </c>
    </row>
    <row r="22" spans="1:41" ht="15" customHeight="1">
      <c r="A22" s="38">
        <v>4</v>
      </c>
      <c r="B22" s="39" t="s">
        <v>36</v>
      </c>
      <c r="C22" s="40" t="s">
        <v>41</v>
      </c>
      <c r="D22" s="41"/>
      <c r="E22" s="42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>
        <f t="shared" si="2"/>
        <v>0</v>
      </c>
      <c r="S22" s="43">
        <f t="shared" si="3"/>
        <v>0</v>
      </c>
      <c r="T22" s="44"/>
      <c r="U22" s="45"/>
      <c r="V22" s="46">
        <v>15</v>
      </c>
      <c r="W22" s="47"/>
      <c r="X22" s="47"/>
      <c r="Y22" s="47">
        <v>30</v>
      </c>
      <c r="Z22" s="48"/>
      <c r="AA22" s="48"/>
      <c r="AB22" s="48"/>
      <c r="AC22" s="48"/>
      <c r="AD22" s="47"/>
      <c r="AE22" s="47"/>
      <c r="AF22" s="47"/>
      <c r="AG22" s="47"/>
      <c r="AH22" s="47"/>
      <c r="AI22" s="47">
        <v>30</v>
      </c>
      <c r="AJ22" s="47">
        <f t="shared" si="0"/>
        <v>45</v>
      </c>
      <c r="AK22" s="47">
        <f t="shared" si="1"/>
        <v>75</v>
      </c>
      <c r="AL22" s="49" t="s">
        <v>42</v>
      </c>
      <c r="AM22" s="50">
        <v>2.5</v>
      </c>
      <c r="AN22" s="51">
        <f t="shared" si="4"/>
        <v>75</v>
      </c>
      <c r="AO22" s="52">
        <f t="shared" si="5"/>
        <v>2.5</v>
      </c>
    </row>
    <row r="23" spans="1:41" ht="15" customHeight="1">
      <c r="A23" s="38">
        <v>5</v>
      </c>
      <c r="B23" s="39" t="s">
        <v>36</v>
      </c>
      <c r="C23" s="40" t="s">
        <v>43</v>
      </c>
      <c r="D23" s="41"/>
      <c r="E23" s="42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>
        <f t="shared" si="2"/>
        <v>0</v>
      </c>
      <c r="S23" s="43">
        <f t="shared" si="3"/>
        <v>0</v>
      </c>
      <c r="T23" s="44"/>
      <c r="U23" s="45"/>
      <c r="V23" s="46">
        <v>15</v>
      </c>
      <c r="W23" s="47">
        <v>15</v>
      </c>
      <c r="X23" s="47"/>
      <c r="Y23" s="47">
        <v>15</v>
      </c>
      <c r="Z23" s="48"/>
      <c r="AA23" s="48"/>
      <c r="AB23" s="48"/>
      <c r="AC23" s="48"/>
      <c r="AD23" s="47"/>
      <c r="AE23" s="47"/>
      <c r="AF23" s="47"/>
      <c r="AG23" s="47"/>
      <c r="AH23" s="47"/>
      <c r="AI23" s="47">
        <v>40</v>
      </c>
      <c r="AJ23" s="47">
        <f t="shared" si="0"/>
        <v>45</v>
      </c>
      <c r="AK23" s="47">
        <f t="shared" si="1"/>
        <v>85</v>
      </c>
      <c r="AL23" s="49" t="s">
        <v>38</v>
      </c>
      <c r="AM23" s="50">
        <v>3</v>
      </c>
      <c r="AN23" s="51">
        <f t="shared" si="4"/>
        <v>85</v>
      </c>
      <c r="AO23" s="52">
        <f t="shared" si="5"/>
        <v>3</v>
      </c>
    </row>
    <row r="24" spans="1:41" ht="15" customHeight="1">
      <c r="A24" s="38">
        <v>6</v>
      </c>
      <c r="B24" s="39" t="s">
        <v>36</v>
      </c>
      <c r="C24" s="40" t="s">
        <v>44</v>
      </c>
      <c r="D24" s="41">
        <v>5</v>
      </c>
      <c r="E24" s="42"/>
      <c r="F24" s="43"/>
      <c r="G24" s="43">
        <v>20</v>
      </c>
      <c r="H24" s="43"/>
      <c r="I24" s="43"/>
      <c r="J24" s="43"/>
      <c r="K24" s="43"/>
      <c r="L24" s="43"/>
      <c r="M24" s="43"/>
      <c r="N24" s="43"/>
      <c r="O24" s="43"/>
      <c r="P24" s="43"/>
      <c r="Q24" s="43">
        <v>25</v>
      </c>
      <c r="R24" s="43">
        <f t="shared" si="2"/>
        <v>25</v>
      </c>
      <c r="S24" s="43">
        <f t="shared" si="3"/>
        <v>50</v>
      </c>
      <c r="T24" s="44" t="s">
        <v>45</v>
      </c>
      <c r="U24" s="45">
        <v>2</v>
      </c>
      <c r="V24" s="46"/>
      <c r="W24" s="47"/>
      <c r="X24" s="47"/>
      <c r="Y24" s="47"/>
      <c r="Z24" s="48"/>
      <c r="AA24" s="48"/>
      <c r="AB24" s="48"/>
      <c r="AC24" s="48"/>
      <c r="AD24" s="47"/>
      <c r="AE24" s="47"/>
      <c r="AF24" s="47"/>
      <c r="AG24" s="47"/>
      <c r="AH24" s="47"/>
      <c r="AI24" s="47"/>
      <c r="AJ24" s="47">
        <f t="shared" si="0"/>
        <v>0</v>
      </c>
      <c r="AK24" s="47">
        <f t="shared" si="1"/>
        <v>0</v>
      </c>
      <c r="AL24" s="49"/>
      <c r="AM24" s="50"/>
      <c r="AN24" s="51">
        <f t="shared" si="4"/>
        <v>50</v>
      </c>
      <c r="AO24" s="52">
        <f t="shared" si="5"/>
        <v>2</v>
      </c>
    </row>
    <row r="25" spans="1:41" ht="15" customHeight="1">
      <c r="A25" s="27"/>
      <c r="B25" s="28"/>
      <c r="C25" s="29" t="s">
        <v>73</v>
      </c>
      <c r="D25" s="30"/>
      <c r="E25" s="31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>
        <f>SUM(D25:P25)</f>
        <v>0</v>
      </c>
      <c r="S25" s="32"/>
      <c r="T25" s="33"/>
      <c r="U25" s="34"/>
      <c r="V25" s="53"/>
      <c r="W25" s="54"/>
      <c r="X25" s="54"/>
      <c r="Y25" s="54"/>
      <c r="Z25" s="55"/>
      <c r="AA25" s="55"/>
      <c r="AB25" s="55"/>
      <c r="AC25" s="55"/>
      <c r="AD25" s="54"/>
      <c r="AE25" s="54"/>
      <c r="AF25" s="54"/>
      <c r="AG25" s="54"/>
      <c r="AH25" s="54"/>
      <c r="AI25" s="54"/>
      <c r="AJ25" s="56"/>
      <c r="AK25" s="56"/>
      <c r="AL25" s="56"/>
      <c r="AM25" s="56"/>
      <c r="AN25" s="57"/>
      <c r="AO25" s="56"/>
    </row>
    <row r="26" spans="1:41" ht="15" customHeight="1">
      <c r="A26" s="38">
        <v>1</v>
      </c>
      <c r="B26" s="39" t="s">
        <v>36</v>
      </c>
      <c r="C26" s="40" t="s">
        <v>48</v>
      </c>
      <c r="D26" s="41"/>
      <c r="E26" s="42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>
        <f>SUM(D26:P26)</f>
        <v>0</v>
      </c>
      <c r="S26" s="43">
        <f>SUM(D26:Q26)</f>
        <v>0</v>
      </c>
      <c r="T26" s="44"/>
      <c r="U26" s="45"/>
      <c r="V26" s="46">
        <v>15</v>
      </c>
      <c r="W26" s="47"/>
      <c r="X26" s="47"/>
      <c r="Y26" s="47"/>
      <c r="Z26" s="48">
        <v>75</v>
      </c>
      <c r="AA26" s="48"/>
      <c r="AB26" s="48"/>
      <c r="AC26" s="48"/>
      <c r="AD26" s="47"/>
      <c r="AE26" s="47"/>
      <c r="AF26" s="47"/>
      <c r="AG26" s="47"/>
      <c r="AH26" s="47"/>
      <c r="AI26" s="47">
        <v>75</v>
      </c>
      <c r="AJ26" s="47">
        <f>SUM(V26:AH26)</f>
        <v>90</v>
      </c>
      <c r="AK26" s="47">
        <f>SUM(V26:AI26)</f>
        <v>165</v>
      </c>
      <c r="AL26" s="49" t="s">
        <v>38</v>
      </c>
      <c r="AM26" s="50">
        <v>6.5</v>
      </c>
      <c r="AN26" s="51">
        <f>AK26+S26</f>
        <v>165</v>
      </c>
      <c r="AO26" s="52">
        <f>AM26+U26</f>
        <v>6.5</v>
      </c>
    </row>
    <row r="27" spans="1:41" ht="15" customHeight="1">
      <c r="A27" s="27"/>
      <c r="B27" s="28"/>
      <c r="C27" s="128" t="s">
        <v>46</v>
      </c>
      <c r="D27" s="30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>
        <f t="shared" si="2"/>
        <v>0</v>
      </c>
      <c r="S27" s="32"/>
      <c r="T27" s="33"/>
      <c r="U27" s="34"/>
      <c r="V27" s="53"/>
      <c r="W27" s="54"/>
      <c r="X27" s="54"/>
      <c r="Y27" s="54"/>
      <c r="Z27" s="55"/>
      <c r="AA27" s="55"/>
      <c r="AB27" s="55"/>
      <c r="AC27" s="55"/>
      <c r="AD27" s="54"/>
      <c r="AE27" s="54"/>
      <c r="AF27" s="54"/>
      <c r="AG27" s="54"/>
      <c r="AH27" s="54"/>
      <c r="AI27" s="54"/>
      <c r="AJ27" s="56"/>
      <c r="AK27" s="56"/>
      <c r="AL27" s="56"/>
      <c r="AM27" s="56"/>
      <c r="AN27" s="57"/>
      <c r="AO27" s="56"/>
    </row>
    <row r="28" spans="1:41" ht="15" customHeight="1">
      <c r="A28" s="38">
        <v>5</v>
      </c>
      <c r="B28" s="39" t="s">
        <v>36</v>
      </c>
      <c r="C28" s="40" t="s">
        <v>49</v>
      </c>
      <c r="D28" s="41">
        <v>15</v>
      </c>
      <c r="E28" s="42">
        <v>15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>
        <v>30</v>
      </c>
      <c r="R28" s="43">
        <f>SUM(D28:P28)</f>
        <v>30</v>
      </c>
      <c r="S28" s="43">
        <f>SUM(D28:Q28)</f>
        <v>60</v>
      </c>
      <c r="T28" s="44" t="s">
        <v>42</v>
      </c>
      <c r="U28" s="45">
        <v>2</v>
      </c>
      <c r="V28" s="46"/>
      <c r="W28" s="47"/>
      <c r="X28" s="47"/>
      <c r="Y28" s="47"/>
      <c r="Z28" s="48"/>
      <c r="AA28" s="48"/>
      <c r="AB28" s="48"/>
      <c r="AC28" s="48"/>
      <c r="AD28" s="47"/>
      <c r="AE28" s="47"/>
      <c r="AF28" s="47"/>
      <c r="AG28" s="47"/>
      <c r="AH28" s="47"/>
      <c r="AI28" s="47"/>
      <c r="AJ28" s="47">
        <f>SUM(V28:AH28)</f>
        <v>0</v>
      </c>
      <c r="AK28" s="47">
        <f>SUM(V28:AI28)</f>
        <v>0</v>
      </c>
      <c r="AL28" s="49"/>
      <c r="AM28" s="50"/>
      <c r="AN28" s="51">
        <f>AK28+S28</f>
        <v>60</v>
      </c>
      <c r="AO28" s="52">
        <f>AM28+U28</f>
        <v>2</v>
      </c>
    </row>
    <row r="29" spans="1:41" ht="15" customHeight="1">
      <c r="A29" s="38">
        <v>1</v>
      </c>
      <c r="B29" s="39" t="s">
        <v>36</v>
      </c>
      <c r="C29" s="40" t="s">
        <v>47</v>
      </c>
      <c r="D29" s="41">
        <v>10</v>
      </c>
      <c r="E29" s="42"/>
      <c r="F29" s="43"/>
      <c r="G29" s="43"/>
      <c r="H29" s="43">
        <v>50</v>
      </c>
      <c r="I29" s="43"/>
      <c r="J29" s="43"/>
      <c r="K29" s="43"/>
      <c r="L29" s="43"/>
      <c r="M29" s="43"/>
      <c r="N29" s="43"/>
      <c r="O29" s="43"/>
      <c r="P29" s="43"/>
      <c r="Q29" s="43">
        <v>50</v>
      </c>
      <c r="R29" s="43">
        <f t="shared" si="2"/>
        <v>60</v>
      </c>
      <c r="S29" s="43">
        <f t="shared" si="3"/>
        <v>110</v>
      </c>
      <c r="T29" s="44" t="s">
        <v>38</v>
      </c>
      <c r="U29" s="45">
        <v>4</v>
      </c>
      <c r="V29" s="46"/>
      <c r="W29" s="47"/>
      <c r="X29" s="47"/>
      <c r="Y29" s="47"/>
      <c r="Z29" s="48"/>
      <c r="AA29" s="48"/>
      <c r="AB29" s="48"/>
      <c r="AC29" s="48"/>
      <c r="AD29" s="47"/>
      <c r="AE29" s="47"/>
      <c r="AF29" s="47"/>
      <c r="AG29" s="47"/>
      <c r="AH29" s="47"/>
      <c r="AI29" s="47"/>
      <c r="AJ29" s="47">
        <f t="shared" si="0"/>
        <v>0</v>
      </c>
      <c r="AK29" s="47">
        <f t="shared" si="1"/>
        <v>0</v>
      </c>
      <c r="AL29" s="49"/>
      <c r="AM29" s="50"/>
      <c r="AN29" s="51">
        <f t="shared" si="4"/>
        <v>110</v>
      </c>
      <c r="AO29" s="52">
        <f t="shared" si="5"/>
        <v>4</v>
      </c>
    </row>
    <row r="30" spans="1:41" ht="15" customHeight="1">
      <c r="A30" s="27"/>
      <c r="B30" s="28"/>
      <c r="C30" s="128" t="s">
        <v>50</v>
      </c>
      <c r="D30" s="30"/>
      <c r="E30" s="31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>
        <f t="shared" si="2"/>
        <v>0</v>
      </c>
      <c r="S30" s="32"/>
      <c r="T30" s="33"/>
      <c r="U30" s="34"/>
      <c r="V30" s="53"/>
      <c r="W30" s="54"/>
      <c r="X30" s="54"/>
      <c r="Y30" s="54"/>
      <c r="Z30" s="55"/>
      <c r="AA30" s="55"/>
      <c r="AB30" s="55"/>
      <c r="AC30" s="55"/>
      <c r="AD30" s="54"/>
      <c r="AE30" s="54"/>
      <c r="AF30" s="54"/>
      <c r="AG30" s="54"/>
      <c r="AH30" s="54"/>
      <c r="AI30" s="54"/>
      <c r="AJ30" s="56"/>
      <c r="AK30" s="56"/>
      <c r="AL30" s="56"/>
      <c r="AM30" s="56"/>
      <c r="AN30" s="57"/>
      <c r="AO30" s="56"/>
    </row>
    <row r="31" spans="1:41" ht="15" customHeight="1">
      <c r="A31" s="38">
        <v>1</v>
      </c>
      <c r="B31" s="39" t="s">
        <v>36</v>
      </c>
      <c r="C31" s="40" t="s">
        <v>51</v>
      </c>
      <c r="D31" s="41"/>
      <c r="E31" s="42"/>
      <c r="F31" s="43"/>
      <c r="G31" s="43"/>
      <c r="H31" s="43"/>
      <c r="I31" s="43"/>
      <c r="J31" s="43"/>
      <c r="K31" s="43"/>
      <c r="L31" s="43"/>
      <c r="M31" s="43">
        <v>30</v>
      </c>
      <c r="N31" s="43"/>
      <c r="O31" s="43"/>
      <c r="P31" s="43"/>
      <c r="Q31" s="43">
        <v>25</v>
      </c>
      <c r="R31" s="43">
        <f t="shared" si="2"/>
        <v>30</v>
      </c>
      <c r="S31" s="43">
        <f t="shared" si="3"/>
        <v>55</v>
      </c>
      <c r="T31" s="44" t="s">
        <v>42</v>
      </c>
      <c r="U31" s="45">
        <v>2</v>
      </c>
      <c r="V31" s="46"/>
      <c r="W31" s="47"/>
      <c r="X31" s="47"/>
      <c r="Y31" s="47"/>
      <c r="Z31" s="48"/>
      <c r="AA31" s="48"/>
      <c r="AB31" s="48"/>
      <c r="AC31" s="48"/>
      <c r="AD31" s="47"/>
      <c r="AE31" s="47">
        <v>30</v>
      </c>
      <c r="AF31" s="47"/>
      <c r="AG31" s="47"/>
      <c r="AH31" s="47"/>
      <c r="AI31" s="47">
        <v>25</v>
      </c>
      <c r="AJ31" s="47">
        <f t="shared" si="0"/>
        <v>30</v>
      </c>
      <c r="AK31" s="47">
        <f t="shared" si="1"/>
        <v>55</v>
      </c>
      <c r="AL31" s="49" t="s">
        <v>45</v>
      </c>
      <c r="AM31" s="50">
        <v>2</v>
      </c>
      <c r="AN31" s="51">
        <f t="shared" si="4"/>
        <v>110</v>
      </c>
      <c r="AO31" s="52">
        <f t="shared" si="5"/>
        <v>4</v>
      </c>
    </row>
    <row r="32" spans="1:41" ht="15" customHeight="1">
      <c r="A32" s="38">
        <v>2</v>
      </c>
      <c r="B32" s="39" t="s">
        <v>36</v>
      </c>
      <c r="C32" s="40" t="s">
        <v>52</v>
      </c>
      <c r="D32" s="41">
        <v>15</v>
      </c>
      <c r="E32" s="42">
        <v>25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>
        <v>35</v>
      </c>
      <c r="R32" s="43">
        <f t="shared" si="2"/>
        <v>40</v>
      </c>
      <c r="S32" s="43">
        <f t="shared" si="3"/>
        <v>75</v>
      </c>
      <c r="T32" s="44" t="s">
        <v>45</v>
      </c>
      <c r="U32" s="45">
        <v>3</v>
      </c>
      <c r="V32" s="46"/>
      <c r="W32" s="47"/>
      <c r="X32" s="47"/>
      <c r="Y32" s="47"/>
      <c r="Z32" s="48"/>
      <c r="AA32" s="48"/>
      <c r="AB32" s="48"/>
      <c r="AC32" s="48"/>
      <c r="AD32" s="47"/>
      <c r="AE32" s="47"/>
      <c r="AF32" s="47"/>
      <c r="AG32" s="47"/>
      <c r="AH32" s="47"/>
      <c r="AI32" s="47"/>
      <c r="AJ32" s="47">
        <f t="shared" si="0"/>
        <v>0</v>
      </c>
      <c r="AK32" s="47">
        <f t="shared" si="1"/>
        <v>0</v>
      </c>
      <c r="AL32" s="49"/>
      <c r="AM32" s="50"/>
      <c r="AN32" s="51">
        <f t="shared" si="4"/>
        <v>75</v>
      </c>
      <c r="AO32" s="52">
        <f t="shared" si="5"/>
        <v>3</v>
      </c>
    </row>
    <row r="33" spans="1:41" ht="15" customHeight="1">
      <c r="A33" s="38">
        <v>3</v>
      </c>
      <c r="B33" s="39" t="s">
        <v>36</v>
      </c>
      <c r="C33" s="40" t="s">
        <v>53</v>
      </c>
      <c r="D33" s="41">
        <v>10</v>
      </c>
      <c r="E33" s="42">
        <v>10</v>
      </c>
      <c r="F33" s="43">
        <v>25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>
        <v>45</v>
      </c>
      <c r="R33" s="43">
        <f t="shared" si="2"/>
        <v>45</v>
      </c>
      <c r="S33" s="43">
        <f t="shared" si="3"/>
        <v>90</v>
      </c>
      <c r="T33" s="44" t="s">
        <v>45</v>
      </c>
      <c r="U33" s="45">
        <v>3.5</v>
      </c>
      <c r="V33" s="46"/>
      <c r="W33" s="47"/>
      <c r="X33" s="47"/>
      <c r="Y33" s="47"/>
      <c r="Z33" s="48"/>
      <c r="AA33" s="48"/>
      <c r="AB33" s="48"/>
      <c r="AC33" s="48"/>
      <c r="AD33" s="47"/>
      <c r="AE33" s="47"/>
      <c r="AF33" s="47"/>
      <c r="AG33" s="47"/>
      <c r="AH33" s="47"/>
      <c r="AI33" s="47"/>
      <c r="AJ33" s="47">
        <f t="shared" si="0"/>
        <v>0</v>
      </c>
      <c r="AK33" s="47">
        <f t="shared" si="1"/>
        <v>0</v>
      </c>
      <c r="AL33" s="49"/>
      <c r="AM33" s="50"/>
      <c r="AN33" s="51">
        <f t="shared" si="4"/>
        <v>90</v>
      </c>
      <c r="AO33" s="52">
        <f t="shared" si="5"/>
        <v>3.5</v>
      </c>
    </row>
    <row r="34" spans="1:41" ht="15" customHeight="1">
      <c r="A34" s="38">
        <v>4</v>
      </c>
      <c r="B34" s="39" t="s">
        <v>36</v>
      </c>
      <c r="C34" s="40" t="s">
        <v>54</v>
      </c>
      <c r="D34" s="41"/>
      <c r="E34" s="42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>
        <f t="shared" si="2"/>
        <v>0</v>
      </c>
      <c r="S34" s="43">
        <f t="shared" si="3"/>
        <v>0</v>
      </c>
      <c r="T34" s="44"/>
      <c r="U34" s="45"/>
      <c r="V34" s="46">
        <v>15</v>
      </c>
      <c r="W34" s="47">
        <v>25</v>
      </c>
      <c r="X34" s="47"/>
      <c r="Y34" s="47"/>
      <c r="Z34" s="48"/>
      <c r="AA34" s="48"/>
      <c r="AB34" s="48"/>
      <c r="AC34" s="48"/>
      <c r="AD34" s="47"/>
      <c r="AE34" s="47"/>
      <c r="AF34" s="47"/>
      <c r="AG34" s="47"/>
      <c r="AH34" s="47"/>
      <c r="AI34" s="47">
        <v>35</v>
      </c>
      <c r="AJ34" s="47">
        <f t="shared" si="0"/>
        <v>40</v>
      </c>
      <c r="AK34" s="47">
        <f t="shared" si="1"/>
        <v>75</v>
      </c>
      <c r="AL34" s="49" t="s">
        <v>45</v>
      </c>
      <c r="AM34" s="50">
        <v>3</v>
      </c>
      <c r="AN34" s="51">
        <f t="shared" si="4"/>
        <v>75</v>
      </c>
      <c r="AO34" s="52">
        <f t="shared" si="5"/>
        <v>3</v>
      </c>
    </row>
    <row r="35" spans="1:41" ht="15" customHeight="1">
      <c r="A35" s="38">
        <v>6</v>
      </c>
      <c r="B35" s="39" t="s">
        <v>36</v>
      </c>
      <c r="C35" s="40" t="s">
        <v>55</v>
      </c>
      <c r="D35" s="41"/>
      <c r="E35" s="42"/>
      <c r="F35" s="43"/>
      <c r="G35" s="43"/>
      <c r="H35" s="43"/>
      <c r="I35" s="43"/>
      <c r="J35" s="43"/>
      <c r="K35" s="43"/>
      <c r="L35" s="43"/>
      <c r="M35" s="43"/>
      <c r="N35" s="43"/>
      <c r="O35" s="43">
        <v>30</v>
      </c>
      <c r="P35" s="43"/>
      <c r="Q35" s="43"/>
      <c r="R35" s="43">
        <v>30</v>
      </c>
      <c r="S35" s="43">
        <f t="shared" si="3"/>
        <v>30</v>
      </c>
      <c r="T35" s="44" t="s">
        <v>42</v>
      </c>
      <c r="U35" s="45">
        <v>0</v>
      </c>
      <c r="V35" s="46"/>
      <c r="W35" s="47"/>
      <c r="X35" s="47"/>
      <c r="Y35" s="47"/>
      <c r="Z35" s="48"/>
      <c r="AA35" s="48"/>
      <c r="AB35" s="48"/>
      <c r="AC35" s="48"/>
      <c r="AD35" s="47"/>
      <c r="AE35" s="47"/>
      <c r="AF35" s="47"/>
      <c r="AG35" s="47">
        <v>30</v>
      </c>
      <c r="AH35" s="47"/>
      <c r="AI35" s="47"/>
      <c r="AJ35" s="47">
        <f t="shared" si="0"/>
        <v>30</v>
      </c>
      <c r="AK35" s="47">
        <f t="shared" si="1"/>
        <v>30</v>
      </c>
      <c r="AL35" s="49" t="s">
        <v>42</v>
      </c>
      <c r="AM35" s="50"/>
      <c r="AN35" s="51">
        <f t="shared" si="4"/>
        <v>60</v>
      </c>
      <c r="AO35" s="52">
        <f t="shared" si="5"/>
        <v>0</v>
      </c>
    </row>
    <row r="36" spans="1:41" ht="15" customHeight="1">
      <c r="A36" s="27"/>
      <c r="B36" s="28"/>
      <c r="C36" s="128" t="s">
        <v>56</v>
      </c>
      <c r="D36" s="30"/>
      <c r="E36" s="31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>
        <f t="shared" si="2"/>
        <v>0</v>
      </c>
      <c r="S36" s="32"/>
      <c r="T36" s="33"/>
      <c r="U36" s="34"/>
      <c r="V36" s="53"/>
      <c r="W36" s="54"/>
      <c r="X36" s="54"/>
      <c r="Y36" s="54"/>
      <c r="Z36" s="55"/>
      <c r="AA36" s="55"/>
      <c r="AB36" s="55"/>
      <c r="AC36" s="55"/>
      <c r="AD36" s="54"/>
      <c r="AE36" s="54"/>
      <c r="AF36" s="54"/>
      <c r="AG36" s="54"/>
      <c r="AH36" s="54"/>
      <c r="AI36" s="54"/>
      <c r="AJ36" s="56"/>
      <c r="AK36" s="56"/>
      <c r="AL36" s="56"/>
      <c r="AM36" s="56"/>
      <c r="AN36" s="57"/>
      <c r="AO36" s="56"/>
    </row>
    <row r="37" spans="1:41" ht="15" customHeight="1">
      <c r="A37" s="38">
        <v>1</v>
      </c>
      <c r="B37" s="39" t="s">
        <v>57</v>
      </c>
      <c r="C37" s="129" t="s">
        <v>58</v>
      </c>
      <c r="D37" s="41">
        <v>15</v>
      </c>
      <c r="E37" s="42"/>
      <c r="F37" s="43"/>
      <c r="G37" s="43"/>
      <c r="H37" s="43">
        <v>45</v>
      </c>
      <c r="I37" s="43"/>
      <c r="J37" s="43"/>
      <c r="K37" s="43"/>
      <c r="L37" s="43"/>
      <c r="M37" s="43"/>
      <c r="N37" s="43"/>
      <c r="O37" s="43"/>
      <c r="P37" s="43"/>
      <c r="Q37" s="43">
        <v>15</v>
      </c>
      <c r="R37" s="43">
        <v>60</v>
      </c>
      <c r="S37" s="43">
        <f t="shared" si="3"/>
        <v>75</v>
      </c>
      <c r="T37" s="44" t="s">
        <v>42</v>
      </c>
      <c r="U37" s="45">
        <v>3</v>
      </c>
      <c r="V37" s="46">
        <v>15</v>
      </c>
      <c r="W37" s="47"/>
      <c r="X37" s="47"/>
      <c r="Y37" s="47"/>
      <c r="Z37" s="48">
        <v>45</v>
      </c>
      <c r="AA37" s="48"/>
      <c r="AB37" s="48"/>
      <c r="AC37" s="48"/>
      <c r="AD37" s="47"/>
      <c r="AE37" s="47"/>
      <c r="AF37" s="47"/>
      <c r="AG37" s="47"/>
      <c r="AH37" s="47"/>
      <c r="AI37" s="47">
        <v>15</v>
      </c>
      <c r="AJ37" s="47">
        <f t="shared" si="0"/>
        <v>60</v>
      </c>
      <c r="AK37" s="47">
        <f t="shared" si="1"/>
        <v>75</v>
      </c>
      <c r="AL37" s="49" t="s">
        <v>38</v>
      </c>
      <c r="AM37" s="50">
        <v>3</v>
      </c>
      <c r="AN37" s="51">
        <f t="shared" si="4"/>
        <v>150</v>
      </c>
      <c r="AO37" s="52">
        <f t="shared" si="5"/>
        <v>6</v>
      </c>
    </row>
    <row r="38" spans="1:41" s="65" customFormat="1" ht="15" customHeight="1">
      <c r="A38" s="27"/>
      <c r="B38" s="28"/>
      <c r="C38" s="128" t="s">
        <v>59</v>
      </c>
      <c r="D38" s="58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32"/>
      <c r="T38" s="61"/>
      <c r="U38" s="62"/>
      <c r="V38" s="63"/>
      <c r="W38" s="56"/>
      <c r="X38" s="56"/>
      <c r="Y38" s="56"/>
      <c r="Z38" s="64"/>
      <c r="AA38" s="64"/>
      <c r="AB38" s="64"/>
      <c r="AC38" s="64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7"/>
      <c r="AO38" s="56"/>
    </row>
    <row r="39" spans="1:41" ht="15" customHeight="1">
      <c r="A39" s="38">
        <v>1</v>
      </c>
      <c r="B39" s="39" t="s">
        <v>36</v>
      </c>
      <c r="C39" s="40" t="s">
        <v>60</v>
      </c>
      <c r="D39" s="66"/>
      <c r="E39" s="67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43">
        <f t="shared" si="3"/>
        <v>0</v>
      </c>
      <c r="T39" s="69"/>
      <c r="U39" s="70"/>
      <c r="V39" s="71"/>
      <c r="W39" s="72"/>
      <c r="X39" s="72"/>
      <c r="Y39" s="72"/>
      <c r="Z39" s="73"/>
      <c r="AA39" s="73"/>
      <c r="AB39" s="73"/>
      <c r="AC39" s="73"/>
      <c r="AD39" s="72"/>
      <c r="AE39" s="72"/>
      <c r="AF39" s="72"/>
      <c r="AG39" s="72"/>
      <c r="AH39" s="72">
        <v>168</v>
      </c>
      <c r="AI39" s="72"/>
      <c r="AJ39" s="47">
        <f t="shared" si="0"/>
        <v>168</v>
      </c>
      <c r="AK39" s="47">
        <f t="shared" si="1"/>
        <v>168</v>
      </c>
      <c r="AL39" s="74" t="s">
        <v>42</v>
      </c>
      <c r="AM39" s="75">
        <v>6</v>
      </c>
      <c r="AN39" s="51">
        <f t="shared" si="4"/>
        <v>168</v>
      </c>
      <c r="AO39" s="52">
        <f t="shared" si="5"/>
        <v>6</v>
      </c>
    </row>
    <row r="40" spans="1:41" ht="15" customHeight="1">
      <c r="A40" s="27"/>
      <c r="B40" s="28"/>
      <c r="C40" s="128" t="s">
        <v>61</v>
      </c>
      <c r="D40" s="58"/>
      <c r="E40" s="59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32"/>
      <c r="T40" s="61"/>
      <c r="U40" s="62"/>
      <c r="V40" s="63"/>
      <c r="W40" s="56"/>
      <c r="X40" s="56"/>
      <c r="Y40" s="56"/>
      <c r="Z40" s="64"/>
      <c r="AA40" s="64"/>
      <c r="AB40" s="64"/>
      <c r="AC40" s="64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7"/>
      <c r="AO40" s="56"/>
    </row>
    <row r="41" spans="1:41" ht="15" customHeight="1">
      <c r="A41" s="38">
        <v>1</v>
      </c>
      <c r="B41" s="39" t="s">
        <v>36</v>
      </c>
      <c r="C41" s="40" t="s">
        <v>60</v>
      </c>
      <c r="D41" s="66"/>
      <c r="E41" s="67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>
        <f t="shared" si="2"/>
        <v>0</v>
      </c>
      <c r="S41" s="43">
        <f t="shared" si="3"/>
        <v>0</v>
      </c>
      <c r="T41" s="69"/>
      <c r="U41" s="70"/>
      <c r="V41" s="71"/>
      <c r="W41" s="72"/>
      <c r="X41" s="72"/>
      <c r="Y41" s="72"/>
      <c r="Z41" s="73"/>
      <c r="AA41" s="73"/>
      <c r="AB41" s="73"/>
      <c r="AC41" s="73"/>
      <c r="AD41" s="72"/>
      <c r="AE41" s="72"/>
      <c r="AF41" s="72"/>
      <c r="AG41" s="72"/>
      <c r="AH41" s="72">
        <v>100</v>
      </c>
      <c r="AI41" s="72"/>
      <c r="AJ41" s="47">
        <f t="shared" si="0"/>
        <v>100</v>
      </c>
      <c r="AK41" s="47">
        <f t="shared" si="1"/>
        <v>100</v>
      </c>
      <c r="AL41" s="74"/>
      <c r="AM41" s="75">
        <v>4</v>
      </c>
      <c r="AN41" s="51">
        <f t="shared" si="4"/>
        <v>100</v>
      </c>
      <c r="AO41" s="52">
        <f t="shared" si="5"/>
        <v>4</v>
      </c>
    </row>
    <row r="42" spans="1:41" ht="15" customHeight="1">
      <c r="A42" s="137" t="s">
        <v>62</v>
      </c>
      <c r="B42" s="137"/>
      <c r="C42" s="137"/>
      <c r="D42" s="76">
        <f aca="true" t="shared" si="6" ref="D42:S42">SUM(D18:D41)</f>
        <v>125</v>
      </c>
      <c r="E42" s="76">
        <f t="shared" si="6"/>
        <v>50</v>
      </c>
      <c r="F42" s="76">
        <f t="shared" si="6"/>
        <v>25</v>
      </c>
      <c r="G42" s="76">
        <f t="shared" si="6"/>
        <v>95</v>
      </c>
      <c r="H42" s="76">
        <f t="shared" si="6"/>
        <v>95</v>
      </c>
      <c r="I42" s="76">
        <f t="shared" si="6"/>
        <v>30</v>
      </c>
      <c r="J42" s="76">
        <f t="shared" si="6"/>
        <v>0</v>
      </c>
      <c r="K42" s="76">
        <f t="shared" si="6"/>
        <v>0</v>
      </c>
      <c r="L42" s="76">
        <f t="shared" si="6"/>
        <v>0</v>
      </c>
      <c r="M42" s="76">
        <f t="shared" si="6"/>
        <v>30</v>
      </c>
      <c r="N42" s="76">
        <f t="shared" si="6"/>
        <v>0</v>
      </c>
      <c r="O42" s="76">
        <f t="shared" si="6"/>
        <v>30</v>
      </c>
      <c r="P42" s="76">
        <f t="shared" si="6"/>
        <v>0</v>
      </c>
      <c r="Q42" s="76">
        <f t="shared" si="6"/>
        <v>370</v>
      </c>
      <c r="R42" s="76">
        <f t="shared" si="6"/>
        <v>480</v>
      </c>
      <c r="S42" s="76">
        <f t="shared" si="6"/>
        <v>850</v>
      </c>
      <c r="T42" s="77"/>
      <c r="U42" s="78">
        <f aca="true" t="shared" si="7" ref="U42:AK42">SUM(U18:U41)</f>
        <v>30</v>
      </c>
      <c r="V42" s="79">
        <f t="shared" si="7"/>
        <v>75</v>
      </c>
      <c r="W42" s="79">
        <f t="shared" si="7"/>
        <v>40</v>
      </c>
      <c r="X42" s="79">
        <f t="shared" si="7"/>
        <v>0</v>
      </c>
      <c r="Y42" s="79">
        <f t="shared" si="7"/>
        <v>45</v>
      </c>
      <c r="Z42" s="79">
        <f t="shared" si="7"/>
        <v>120</v>
      </c>
      <c r="AA42" s="79">
        <f t="shared" si="7"/>
        <v>0</v>
      </c>
      <c r="AB42" s="79">
        <f t="shared" si="7"/>
        <v>0</v>
      </c>
      <c r="AC42" s="79">
        <f t="shared" si="7"/>
        <v>0</v>
      </c>
      <c r="AD42" s="79">
        <f t="shared" si="7"/>
        <v>0</v>
      </c>
      <c r="AE42" s="79">
        <f t="shared" si="7"/>
        <v>30</v>
      </c>
      <c r="AF42" s="79">
        <f t="shared" si="7"/>
        <v>0</v>
      </c>
      <c r="AG42" s="79">
        <f t="shared" si="7"/>
        <v>30</v>
      </c>
      <c r="AH42" s="79">
        <f t="shared" si="7"/>
        <v>268</v>
      </c>
      <c r="AI42" s="79">
        <f t="shared" si="7"/>
        <v>220</v>
      </c>
      <c r="AJ42" s="79">
        <f t="shared" si="7"/>
        <v>608</v>
      </c>
      <c r="AK42" s="79">
        <f t="shared" si="7"/>
        <v>828</v>
      </c>
      <c r="AL42" s="79"/>
      <c r="AM42" s="77">
        <f>SUM(AM18:AM41)</f>
        <v>30</v>
      </c>
      <c r="AN42" s="80">
        <f>SUM(AN1:AN41)</f>
        <v>1678</v>
      </c>
      <c r="AO42" s="77">
        <f>SUM(U42,AM42)</f>
        <v>60</v>
      </c>
    </row>
    <row r="43" ht="12.75">
      <c r="C43" s="81" t="s">
        <v>63</v>
      </c>
    </row>
    <row r="44" ht="12.75">
      <c r="C44" s="81" t="s">
        <v>64</v>
      </c>
    </row>
    <row r="48" spans="3:38" ht="12.75">
      <c r="C48" s="12" t="s">
        <v>65</v>
      </c>
      <c r="O48" s="12" t="s">
        <v>65</v>
      </c>
      <c r="AF48" s="138" t="s">
        <v>65</v>
      </c>
      <c r="AG48" s="138"/>
      <c r="AH48" s="138"/>
      <c r="AI48" s="138"/>
      <c r="AJ48" s="138"/>
      <c r="AK48" s="138"/>
      <c r="AL48" s="138"/>
    </row>
    <row r="49" spans="3:38" ht="12.75">
      <c r="C49" s="82" t="s">
        <v>66</v>
      </c>
      <c r="M49" s="83"/>
      <c r="O49" s="138" t="s">
        <v>67</v>
      </c>
      <c r="P49" s="138"/>
      <c r="Q49" s="138"/>
      <c r="R49" s="138"/>
      <c r="S49" s="138"/>
      <c r="T49" s="138"/>
      <c r="U49" s="138"/>
      <c r="AF49" s="138" t="s">
        <v>68</v>
      </c>
      <c r="AG49" s="138"/>
      <c r="AH49" s="138"/>
      <c r="AI49" s="138"/>
      <c r="AJ49" s="138"/>
      <c r="AK49" s="138"/>
      <c r="AL49" s="138"/>
    </row>
  </sheetData>
  <sheetProtection selectLockedCells="1" selectUnlockedCells="1"/>
  <mergeCells count="13">
    <mergeCell ref="A42:C42"/>
    <mergeCell ref="AF48:AL48"/>
    <mergeCell ref="O49:U49"/>
    <mergeCell ref="AF49:AL49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ErrorMessage="1" sqref="B18:B41">
      <formula1>RodzajeZajec</formula1>
      <formula2>0</formula2>
    </dataValidation>
  </dataValidations>
  <printOptions horizontalCentered="1"/>
  <pageMargins left="0" right="0" top="0.7062499999999999" bottom="0.39305555555555555" header="0.5118055555555555" footer="0.19652777777777777"/>
  <pageSetup fitToHeight="1" fitToWidth="1" horizontalDpi="300" verticalDpi="300" orientation="landscape" paperSize="9" scale="52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1"/>
  <sheetViews>
    <sheetView showZeros="0" zoomScale="60" zoomScaleNormal="60" zoomScalePageLayoutView="0" workbookViewId="0" topLeftCell="A6">
      <selection activeCell="A13" sqref="A13"/>
    </sheetView>
  </sheetViews>
  <sheetFormatPr defaultColWidth="11.421875" defaultRowHeight="12.75"/>
  <cols>
    <col min="1" max="1" width="4.28125" style="11" customWidth="1"/>
    <col min="2" max="2" width="13.28125" style="12" customWidth="1"/>
    <col min="3" max="3" width="36.421875" style="12" customWidth="1"/>
    <col min="4" max="4" width="7.57421875" style="12" customWidth="1"/>
    <col min="5" max="20" width="5.7109375" style="12" customWidth="1"/>
    <col min="21" max="21" width="5.7109375" style="11" customWidth="1"/>
    <col min="22" max="38" width="5.7109375" style="12" customWidth="1"/>
    <col min="39" max="39" width="5.7109375" style="11" customWidth="1"/>
    <col min="40" max="40" width="7.8515625" style="12" customWidth="1"/>
    <col min="41" max="41" width="5.7109375" style="12" customWidth="1"/>
    <col min="42" max="16384" width="11.421875" style="12" customWidth="1"/>
  </cols>
  <sheetData>
    <row r="1" ht="12.75">
      <c r="AJ1" s="12" t="s">
        <v>0</v>
      </c>
    </row>
    <row r="2" spans="36:40" ht="12.75">
      <c r="AJ2" s="130" t="s">
        <v>1</v>
      </c>
      <c r="AK2" s="130"/>
      <c r="AL2" s="130"/>
      <c r="AM2" s="130"/>
      <c r="AN2" s="130"/>
    </row>
    <row r="3" ht="12.75">
      <c r="AJ3" s="12" t="s">
        <v>2</v>
      </c>
    </row>
    <row r="4" spans="36:40" ht="12.75">
      <c r="AJ4" s="130" t="s">
        <v>3</v>
      </c>
      <c r="AK4" s="130"/>
      <c r="AL4" s="130"/>
      <c r="AM4" s="130"/>
      <c r="AN4" s="130"/>
    </row>
    <row r="6" spans="1:41" s="14" customFormat="1" ht="19.5" customHeight="1">
      <c r="A6" s="131" t="s">
        <v>69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</row>
    <row r="7" spans="1:41" s="14" customFormat="1" ht="19.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</row>
    <row r="9" spans="1:39" s="17" customFormat="1" ht="15" customHeight="1">
      <c r="A9" s="16" t="s">
        <v>5</v>
      </c>
      <c r="U9" s="16"/>
      <c r="AM9" s="16"/>
    </row>
    <row r="10" spans="1:39" s="17" customFormat="1" ht="15" customHeight="1">
      <c r="A10" s="16" t="s">
        <v>70</v>
      </c>
      <c r="U10" s="16"/>
      <c r="AM10" s="16"/>
    </row>
    <row r="11" spans="1:39" s="17" customFormat="1" ht="15" customHeight="1">
      <c r="A11" s="16" t="s">
        <v>71</v>
      </c>
      <c r="U11" s="16"/>
      <c r="AM11" s="16"/>
    </row>
    <row r="12" spans="1:39" s="17" customFormat="1" ht="15" customHeight="1">
      <c r="A12" s="16" t="s">
        <v>72</v>
      </c>
      <c r="U12" s="16"/>
      <c r="AM12" s="16"/>
    </row>
    <row r="13" ht="15" customHeight="1">
      <c r="A13" s="19" t="s">
        <v>130</v>
      </c>
    </row>
    <row r="15" ht="13.5" thickBot="1"/>
    <row r="16" spans="1:41" ht="13.5" customHeight="1" thickBot="1">
      <c r="A16" s="132" t="s">
        <v>9</v>
      </c>
      <c r="B16" s="20"/>
      <c r="C16" s="133" t="s">
        <v>10</v>
      </c>
      <c r="D16" s="134" t="s">
        <v>11</v>
      </c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 t="s">
        <v>12</v>
      </c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5" t="s">
        <v>13</v>
      </c>
      <c r="AO16" s="136" t="s">
        <v>14</v>
      </c>
    </row>
    <row r="17" spans="1:41" ht="232.5">
      <c r="A17" s="132"/>
      <c r="B17" s="21" t="s">
        <v>15</v>
      </c>
      <c r="C17" s="133"/>
      <c r="D17" s="22" t="s">
        <v>16</v>
      </c>
      <c r="E17" s="23" t="s">
        <v>17</v>
      </c>
      <c r="F17" s="24" t="s">
        <v>18</v>
      </c>
      <c r="G17" s="24" t="s">
        <v>19</v>
      </c>
      <c r="H17" s="24" t="s">
        <v>20</v>
      </c>
      <c r="I17" s="24" t="s">
        <v>21</v>
      </c>
      <c r="J17" s="24" t="s">
        <v>22</v>
      </c>
      <c r="K17" s="24" t="s">
        <v>23</v>
      </c>
      <c r="L17" s="24" t="s">
        <v>24</v>
      </c>
      <c r="M17" s="24" t="s">
        <v>25</v>
      </c>
      <c r="N17" s="24" t="s">
        <v>26</v>
      </c>
      <c r="O17" s="24" t="s">
        <v>27</v>
      </c>
      <c r="P17" s="24" t="s">
        <v>28</v>
      </c>
      <c r="Q17" s="24" t="s">
        <v>29</v>
      </c>
      <c r="R17" s="24" t="s">
        <v>30</v>
      </c>
      <c r="S17" s="24" t="s">
        <v>31</v>
      </c>
      <c r="T17" s="24" t="s">
        <v>32</v>
      </c>
      <c r="U17" s="26" t="s">
        <v>33</v>
      </c>
      <c r="V17" s="22" t="s">
        <v>16</v>
      </c>
      <c r="W17" s="24" t="s">
        <v>17</v>
      </c>
      <c r="X17" s="24" t="s">
        <v>18</v>
      </c>
      <c r="Y17" s="24" t="s">
        <v>19</v>
      </c>
      <c r="Z17" s="23" t="s">
        <v>20</v>
      </c>
      <c r="AA17" s="23" t="s">
        <v>21</v>
      </c>
      <c r="AB17" s="23" t="s">
        <v>22</v>
      </c>
      <c r="AC17" s="24" t="s">
        <v>34</v>
      </c>
      <c r="AD17" s="24" t="s">
        <v>24</v>
      </c>
      <c r="AE17" s="24" t="s">
        <v>25</v>
      </c>
      <c r="AF17" s="24" t="s">
        <v>26</v>
      </c>
      <c r="AG17" s="24" t="s">
        <v>27</v>
      </c>
      <c r="AH17" s="24" t="s">
        <v>28</v>
      </c>
      <c r="AI17" s="24" t="s">
        <v>29</v>
      </c>
      <c r="AJ17" s="24" t="s">
        <v>30</v>
      </c>
      <c r="AK17" s="24" t="s">
        <v>31</v>
      </c>
      <c r="AL17" s="24" t="s">
        <v>32</v>
      </c>
      <c r="AM17" s="26" t="s">
        <v>33</v>
      </c>
      <c r="AN17" s="135"/>
      <c r="AO17" s="136"/>
    </row>
    <row r="18" spans="1:41" ht="15" customHeight="1">
      <c r="A18" s="27"/>
      <c r="B18" s="28"/>
      <c r="C18" s="29" t="s">
        <v>73</v>
      </c>
      <c r="D18" s="30"/>
      <c r="E18" s="31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>
        <f aca="true" t="shared" si="0" ref="R18:R43">SUM(D18:P18)</f>
        <v>0</v>
      </c>
      <c r="S18" s="32">
        <f aca="true" t="shared" si="1" ref="S18:S43">SUM(D18:Q18)</f>
        <v>0</v>
      </c>
      <c r="T18" s="35"/>
      <c r="U18" s="34"/>
      <c r="V18" s="30"/>
      <c r="W18" s="32"/>
      <c r="X18" s="32"/>
      <c r="Y18" s="32"/>
      <c r="Z18" s="31"/>
      <c r="AA18" s="31"/>
      <c r="AB18" s="31"/>
      <c r="AC18" s="31"/>
      <c r="AD18" s="32"/>
      <c r="AE18" s="32"/>
      <c r="AF18" s="32"/>
      <c r="AG18" s="32"/>
      <c r="AH18" s="32"/>
      <c r="AI18" s="32"/>
      <c r="AJ18" s="32">
        <f aca="true" t="shared" si="2" ref="AJ18:AJ43">SUM(V18:AH18)</f>
        <v>0</v>
      </c>
      <c r="AK18" s="32">
        <f aca="true" t="shared" si="3" ref="AK18:AK43">SUM(V18:AI18)</f>
        <v>0</v>
      </c>
      <c r="AL18" s="35"/>
      <c r="AM18" s="34"/>
      <c r="AN18" s="36"/>
      <c r="AO18" s="37"/>
    </row>
    <row r="19" spans="1:41" ht="15" customHeight="1">
      <c r="A19" s="38">
        <v>1</v>
      </c>
      <c r="B19" s="39" t="s">
        <v>36</v>
      </c>
      <c r="C19" s="40" t="s">
        <v>74</v>
      </c>
      <c r="D19" s="41">
        <v>15</v>
      </c>
      <c r="E19" s="42"/>
      <c r="F19" s="43"/>
      <c r="G19" s="43"/>
      <c r="H19" s="43">
        <v>45</v>
      </c>
      <c r="I19" s="43"/>
      <c r="J19" s="43"/>
      <c r="K19" s="43"/>
      <c r="L19" s="43"/>
      <c r="M19" s="43"/>
      <c r="N19" s="43"/>
      <c r="O19" s="43"/>
      <c r="P19" s="43"/>
      <c r="Q19" s="43">
        <v>15</v>
      </c>
      <c r="R19" s="43">
        <f t="shared" si="0"/>
        <v>60</v>
      </c>
      <c r="S19" s="43">
        <f t="shared" si="1"/>
        <v>75</v>
      </c>
      <c r="T19" s="84" t="s">
        <v>42</v>
      </c>
      <c r="U19" s="45">
        <v>3</v>
      </c>
      <c r="V19" s="41">
        <v>15</v>
      </c>
      <c r="W19" s="43"/>
      <c r="X19" s="43"/>
      <c r="Y19" s="43"/>
      <c r="Z19" s="42">
        <v>45</v>
      </c>
      <c r="AA19" s="42"/>
      <c r="AB19" s="42"/>
      <c r="AC19" s="42"/>
      <c r="AD19" s="43"/>
      <c r="AE19" s="43"/>
      <c r="AF19" s="43"/>
      <c r="AG19" s="43"/>
      <c r="AH19" s="43"/>
      <c r="AI19" s="43"/>
      <c r="AJ19" s="43">
        <f t="shared" si="2"/>
        <v>60</v>
      </c>
      <c r="AK19" s="43">
        <f t="shared" si="3"/>
        <v>60</v>
      </c>
      <c r="AL19" s="84" t="s">
        <v>42</v>
      </c>
      <c r="AM19" s="45">
        <v>3</v>
      </c>
      <c r="AN19" s="85">
        <f>AK19+S19</f>
        <v>135</v>
      </c>
      <c r="AO19" s="86">
        <f>AM19+U19</f>
        <v>6</v>
      </c>
    </row>
    <row r="20" spans="1:41" ht="15" customHeight="1">
      <c r="A20" s="38">
        <v>2</v>
      </c>
      <c r="B20" s="39" t="s">
        <v>36</v>
      </c>
      <c r="C20" s="40" t="s">
        <v>75</v>
      </c>
      <c r="D20" s="41">
        <v>15</v>
      </c>
      <c r="E20" s="42"/>
      <c r="F20" s="43"/>
      <c r="G20" s="43"/>
      <c r="H20" s="43"/>
      <c r="I20" s="43"/>
      <c r="J20" s="43">
        <v>45</v>
      </c>
      <c r="K20" s="43"/>
      <c r="L20" s="43"/>
      <c r="M20" s="43"/>
      <c r="N20" s="43"/>
      <c r="O20" s="43"/>
      <c r="P20" s="43"/>
      <c r="Q20" s="43">
        <v>15</v>
      </c>
      <c r="R20" s="43">
        <f t="shared" si="0"/>
        <v>60</v>
      </c>
      <c r="S20" s="43">
        <f t="shared" si="1"/>
        <v>75</v>
      </c>
      <c r="T20" s="84" t="s">
        <v>42</v>
      </c>
      <c r="U20" s="45">
        <v>2.5</v>
      </c>
      <c r="V20" s="41">
        <v>15</v>
      </c>
      <c r="W20" s="43"/>
      <c r="X20" s="43"/>
      <c r="Y20" s="43"/>
      <c r="Z20" s="42"/>
      <c r="AA20" s="42"/>
      <c r="AB20" s="42">
        <v>45</v>
      </c>
      <c r="AC20" s="42"/>
      <c r="AD20" s="43"/>
      <c r="AE20" s="43"/>
      <c r="AF20" s="43"/>
      <c r="AG20" s="43"/>
      <c r="AH20" s="43"/>
      <c r="AI20" s="43"/>
      <c r="AJ20" s="43">
        <f t="shared" si="2"/>
        <v>60</v>
      </c>
      <c r="AK20" s="43">
        <f t="shared" si="3"/>
        <v>60</v>
      </c>
      <c r="AL20" s="84" t="s">
        <v>42</v>
      </c>
      <c r="AM20" s="45">
        <v>2.5</v>
      </c>
      <c r="AN20" s="85">
        <f aca="true" t="shared" si="4" ref="AN20:AN43">AK20+S20</f>
        <v>135</v>
      </c>
      <c r="AO20" s="86">
        <f aca="true" t="shared" si="5" ref="AO20:AO43">AM20+U20</f>
        <v>5</v>
      </c>
    </row>
    <row r="21" spans="1:41" ht="15" customHeight="1">
      <c r="A21" s="38">
        <v>3</v>
      </c>
      <c r="B21" s="39" t="s">
        <v>36</v>
      </c>
      <c r="C21" s="40" t="s">
        <v>76</v>
      </c>
      <c r="D21" s="41">
        <v>15</v>
      </c>
      <c r="E21" s="42">
        <v>15</v>
      </c>
      <c r="F21" s="43"/>
      <c r="G21" s="43"/>
      <c r="H21" s="43">
        <v>15</v>
      </c>
      <c r="I21" s="43"/>
      <c r="J21" s="43"/>
      <c r="K21" s="43"/>
      <c r="L21" s="43"/>
      <c r="M21" s="43"/>
      <c r="N21" s="43"/>
      <c r="O21" s="43"/>
      <c r="P21" s="43"/>
      <c r="Q21" s="43">
        <v>30</v>
      </c>
      <c r="R21" s="43">
        <f t="shared" si="0"/>
        <v>45</v>
      </c>
      <c r="S21" s="43">
        <f t="shared" si="1"/>
        <v>75</v>
      </c>
      <c r="T21" s="84" t="s">
        <v>38</v>
      </c>
      <c r="U21" s="45">
        <v>3</v>
      </c>
      <c r="V21" s="41"/>
      <c r="W21" s="43"/>
      <c r="X21" s="43"/>
      <c r="Y21" s="43"/>
      <c r="Z21" s="42"/>
      <c r="AA21" s="42"/>
      <c r="AB21" s="42"/>
      <c r="AC21" s="42"/>
      <c r="AD21" s="43"/>
      <c r="AE21" s="43"/>
      <c r="AF21" s="43"/>
      <c r="AG21" s="43"/>
      <c r="AH21" s="43"/>
      <c r="AI21" s="43"/>
      <c r="AJ21" s="43">
        <f t="shared" si="2"/>
        <v>0</v>
      </c>
      <c r="AK21" s="43">
        <f t="shared" si="3"/>
        <v>0</v>
      </c>
      <c r="AL21" s="84"/>
      <c r="AM21" s="45"/>
      <c r="AN21" s="85">
        <f t="shared" si="4"/>
        <v>75</v>
      </c>
      <c r="AO21" s="86">
        <f t="shared" si="5"/>
        <v>3</v>
      </c>
    </row>
    <row r="22" spans="1:41" ht="15" customHeight="1">
      <c r="A22" s="38">
        <v>4</v>
      </c>
      <c r="B22" s="39" t="s">
        <v>36</v>
      </c>
      <c r="C22" s="40" t="s">
        <v>77</v>
      </c>
      <c r="D22" s="41"/>
      <c r="E22" s="42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>
        <f t="shared" si="0"/>
        <v>0</v>
      </c>
      <c r="S22" s="43">
        <f t="shared" si="1"/>
        <v>0</v>
      </c>
      <c r="T22" s="84"/>
      <c r="U22" s="45"/>
      <c r="V22" s="41">
        <v>15</v>
      </c>
      <c r="W22" s="43">
        <v>15</v>
      </c>
      <c r="X22" s="43"/>
      <c r="Y22" s="43"/>
      <c r="Z22" s="42">
        <v>30</v>
      </c>
      <c r="AA22" s="42"/>
      <c r="AB22" s="42"/>
      <c r="AC22" s="42"/>
      <c r="AD22" s="43"/>
      <c r="AE22" s="43"/>
      <c r="AF22" s="43"/>
      <c r="AG22" s="43"/>
      <c r="AH22" s="43"/>
      <c r="AI22" s="43"/>
      <c r="AJ22" s="43">
        <f t="shared" si="2"/>
        <v>60</v>
      </c>
      <c r="AK22" s="43">
        <f t="shared" si="3"/>
        <v>60</v>
      </c>
      <c r="AL22" s="84" t="s">
        <v>38</v>
      </c>
      <c r="AM22" s="45">
        <v>2.5</v>
      </c>
      <c r="AN22" s="85">
        <f t="shared" si="4"/>
        <v>60</v>
      </c>
      <c r="AO22" s="86">
        <f t="shared" si="5"/>
        <v>2.5</v>
      </c>
    </row>
    <row r="23" spans="1:41" ht="15" customHeight="1">
      <c r="A23" s="38">
        <v>5</v>
      </c>
      <c r="B23" s="39" t="s">
        <v>36</v>
      </c>
      <c r="C23" s="40" t="s">
        <v>78</v>
      </c>
      <c r="D23" s="41">
        <v>15</v>
      </c>
      <c r="E23" s="42"/>
      <c r="F23" s="43"/>
      <c r="G23" s="43"/>
      <c r="H23" s="43"/>
      <c r="I23" s="43"/>
      <c r="J23" s="43">
        <v>30</v>
      </c>
      <c r="K23" s="43"/>
      <c r="L23" s="43"/>
      <c r="M23" s="43"/>
      <c r="N23" s="43"/>
      <c r="O23" s="43"/>
      <c r="P23" s="43"/>
      <c r="Q23" s="43">
        <v>15</v>
      </c>
      <c r="R23" s="43">
        <f t="shared" si="0"/>
        <v>45</v>
      </c>
      <c r="S23" s="43">
        <f t="shared" si="1"/>
        <v>60</v>
      </c>
      <c r="T23" s="84" t="s">
        <v>42</v>
      </c>
      <c r="U23" s="45">
        <v>2</v>
      </c>
      <c r="V23" s="41">
        <v>15</v>
      </c>
      <c r="W23" s="43"/>
      <c r="X23" s="43"/>
      <c r="Y23" s="43"/>
      <c r="Z23" s="42"/>
      <c r="AA23" s="42"/>
      <c r="AB23" s="42">
        <v>30</v>
      </c>
      <c r="AC23" s="42"/>
      <c r="AD23" s="43"/>
      <c r="AE23" s="43"/>
      <c r="AF23" s="43"/>
      <c r="AG23" s="43"/>
      <c r="AH23" s="43"/>
      <c r="AI23" s="43"/>
      <c r="AJ23" s="43">
        <f t="shared" si="2"/>
        <v>45</v>
      </c>
      <c r="AK23" s="43">
        <f t="shared" si="3"/>
        <v>45</v>
      </c>
      <c r="AL23" s="84" t="s">
        <v>38</v>
      </c>
      <c r="AM23" s="45">
        <v>2</v>
      </c>
      <c r="AN23" s="85">
        <f t="shared" si="4"/>
        <v>105</v>
      </c>
      <c r="AO23" s="86">
        <f t="shared" si="5"/>
        <v>4</v>
      </c>
    </row>
    <row r="24" spans="1:41" ht="15" customHeight="1">
      <c r="A24" s="38">
        <v>6</v>
      </c>
      <c r="B24" s="39" t="s">
        <v>36</v>
      </c>
      <c r="C24" s="40" t="s">
        <v>79</v>
      </c>
      <c r="D24" s="41">
        <v>15</v>
      </c>
      <c r="E24" s="42"/>
      <c r="F24" s="43"/>
      <c r="G24" s="43"/>
      <c r="H24" s="43"/>
      <c r="I24" s="43"/>
      <c r="J24" s="43">
        <v>30</v>
      </c>
      <c r="K24" s="43"/>
      <c r="L24" s="43"/>
      <c r="M24" s="43"/>
      <c r="N24" s="43"/>
      <c r="O24" s="43"/>
      <c r="P24" s="43"/>
      <c r="Q24" s="43">
        <v>15</v>
      </c>
      <c r="R24" s="43">
        <f t="shared" si="0"/>
        <v>45</v>
      </c>
      <c r="S24" s="43">
        <f t="shared" si="1"/>
        <v>60</v>
      </c>
      <c r="T24" s="84" t="s">
        <v>42</v>
      </c>
      <c r="U24" s="45">
        <v>2</v>
      </c>
      <c r="V24" s="41">
        <v>15</v>
      </c>
      <c r="W24" s="43"/>
      <c r="X24" s="43"/>
      <c r="Y24" s="43"/>
      <c r="Z24" s="42"/>
      <c r="AA24" s="42"/>
      <c r="AB24" s="42">
        <v>45</v>
      </c>
      <c r="AC24" s="42"/>
      <c r="AD24" s="43"/>
      <c r="AE24" s="43"/>
      <c r="AF24" s="43"/>
      <c r="AG24" s="43"/>
      <c r="AH24" s="43"/>
      <c r="AI24" s="43"/>
      <c r="AJ24" s="43">
        <f t="shared" si="2"/>
        <v>60</v>
      </c>
      <c r="AK24" s="43">
        <f t="shared" si="3"/>
        <v>60</v>
      </c>
      <c r="AL24" s="84" t="s">
        <v>38</v>
      </c>
      <c r="AM24" s="45">
        <v>2.5</v>
      </c>
      <c r="AN24" s="85">
        <f t="shared" si="4"/>
        <v>120</v>
      </c>
      <c r="AO24" s="86">
        <f t="shared" si="5"/>
        <v>4.5</v>
      </c>
    </row>
    <row r="25" spans="1:41" ht="15" customHeight="1">
      <c r="A25" s="38">
        <v>7</v>
      </c>
      <c r="B25" s="39" t="s">
        <v>36</v>
      </c>
      <c r="C25" s="40" t="s">
        <v>80</v>
      </c>
      <c r="D25" s="41"/>
      <c r="E25" s="42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>
        <f t="shared" si="0"/>
        <v>0</v>
      </c>
      <c r="S25" s="43">
        <f t="shared" si="1"/>
        <v>0</v>
      </c>
      <c r="T25" s="84"/>
      <c r="U25" s="45"/>
      <c r="V25" s="41">
        <v>10</v>
      </c>
      <c r="W25" s="43"/>
      <c r="X25" s="43"/>
      <c r="Y25" s="43"/>
      <c r="Z25" s="42"/>
      <c r="AA25" s="42"/>
      <c r="AB25" s="42">
        <v>25</v>
      </c>
      <c r="AC25" s="42"/>
      <c r="AD25" s="43"/>
      <c r="AE25" s="43"/>
      <c r="AF25" s="43"/>
      <c r="AG25" s="43"/>
      <c r="AH25" s="43"/>
      <c r="AI25" s="43"/>
      <c r="AJ25" s="43">
        <f t="shared" si="2"/>
        <v>35</v>
      </c>
      <c r="AK25" s="43">
        <f t="shared" si="3"/>
        <v>35</v>
      </c>
      <c r="AL25" s="84" t="s">
        <v>45</v>
      </c>
      <c r="AM25" s="45">
        <v>2</v>
      </c>
      <c r="AN25" s="85">
        <f t="shared" si="4"/>
        <v>35</v>
      </c>
      <c r="AO25" s="86">
        <f t="shared" si="5"/>
        <v>2</v>
      </c>
    </row>
    <row r="26" spans="1:41" ht="15" customHeight="1">
      <c r="A26" s="38">
        <v>8</v>
      </c>
      <c r="B26" s="39" t="s">
        <v>36</v>
      </c>
      <c r="C26" s="40" t="s">
        <v>122</v>
      </c>
      <c r="D26" s="41">
        <v>15</v>
      </c>
      <c r="E26" s="42"/>
      <c r="F26" s="43"/>
      <c r="G26" s="43"/>
      <c r="H26" s="43"/>
      <c r="I26" s="43"/>
      <c r="J26" s="43">
        <v>25</v>
      </c>
      <c r="K26" s="43"/>
      <c r="L26" s="43"/>
      <c r="M26" s="43"/>
      <c r="N26" s="43"/>
      <c r="O26" s="43"/>
      <c r="P26" s="43"/>
      <c r="Q26" s="43"/>
      <c r="R26" s="43">
        <f t="shared" si="0"/>
        <v>40</v>
      </c>
      <c r="S26" s="43">
        <f t="shared" si="1"/>
        <v>40</v>
      </c>
      <c r="T26" s="84" t="s">
        <v>45</v>
      </c>
      <c r="U26" s="45">
        <v>1.5</v>
      </c>
      <c r="V26" s="41"/>
      <c r="W26" s="43"/>
      <c r="X26" s="43"/>
      <c r="Y26" s="43"/>
      <c r="Z26" s="42"/>
      <c r="AA26" s="42"/>
      <c r="AB26" s="42"/>
      <c r="AC26" s="42"/>
      <c r="AD26" s="43"/>
      <c r="AE26" s="43"/>
      <c r="AF26" s="43"/>
      <c r="AG26" s="43"/>
      <c r="AH26" s="43"/>
      <c r="AI26" s="43"/>
      <c r="AJ26" s="43">
        <f t="shared" si="2"/>
        <v>0</v>
      </c>
      <c r="AK26" s="43">
        <f t="shared" si="3"/>
        <v>0</v>
      </c>
      <c r="AL26" s="84"/>
      <c r="AM26" s="45"/>
      <c r="AN26" s="85">
        <f t="shared" si="4"/>
        <v>40</v>
      </c>
      <c r="AO26" s="86">
        <f t="shared" si="5"/>
        <v>1.5</v>
      </c>
    </row>
    <row r="27" spans="1:41" ht="15" customHeight="1">
      <c r="A27" s="38">
        <v>9</v>
      </c>
      <c r="B27" s="39" t="s">
        <v>36</v>
      </c>
      <c r="C27" s="40" t="s">
        <v>81</v>
      </c>
      <c r="D27" s="41">
        <v>15</v>
      </c>
      <c r="E27" s="42"/>
      <c r="F27" s="43"/>
      <c r="G27" s="43"/>
      <c r="H27" s="43"/>
      <c r="I27" s="43">
        <v>25</v>
      </c>
      <c r="J27" s="43"/>
      <c r="K27" s="43"/>
      <c r="L27" s="43"/>
      <c r="M27" s="43"/>
      <c r="N27" s="43"/>
      <c r="O27" s="43"/>
      <c r="P27" s="43"/>
      <c r="Q27" s="43"/>
      <c r="R27" s="43">
        <f t="shared" si="0"/>
        <v>40</v>
      </c>
      <c r="S27" s="43">
        <f t="shared" si="1"/>
        <v>40</v>
      </c>
      <c r="T27" s="84" t="s">
        <v>45</v>
      </c>
      <c r="U27" s="45">
        <v>1.5</v>
      </c>
      <c r="V27" s="41"/>
      <c r="W27" s="43"/>
      <c r="X27" s="43"/>
      <c r="Y27" s="43"/>
      <c r="Z27" s="42"/>
      <c r="AA27" s="42"/>
      <c r="AB27" s="42"/>
      <c r="AC27" s="42"/>
      <c r="AD27" s="43"/>
      <c r="AE27" s="43"/>
      <c r="AF27" s="43"/>
      <c r="AG27" s="43"/>
      <c r="AH27" s="43"/>
      <c r="AI27" s="43"/>
      <c r="AJ27" s="43">
        <f t="shared" si="2"/>
        <v>0</v>
      </c>
      <c r="AK27" s="43">
        <f t="shared" si="3"/>
        <v>0</v>
      </c>
      <c r="AL27" s="84"/>
      <c r="AM27" s="45"/>
      <c r="AN27" s="85">
        <f t="shared" si="4"/>
        <v>40</v>
      </c>
      <c r="AO27" s="86">
        <f t="shared" si="5"/>
        <v>1.5</v>
      </c>
    </row>
    <row r="28" spans="1:41" ht="15" customHeight="1">
      <c r="A28" s="38">
        <v>10</v>
      </c>
      <c r="B28" s="39" t="s">
        <v>36</v>
      </c>
      <c r="C28" s="40" t="s">
        <v>82</v>
      </c>
      <c r="D28" s="41">
        <v>10</v>
      </c>
      <c r="E28" s="42"/>
      <c r="F28" s="43"/>
      <c r="G28" s="43"/>
      <c r="H28" s="43">
        <v>50</v>
      </c>
      <c r="I28" s="43"/>
      <c r="J28" s="43"/>
      <c r="K28" s="43"/>
      <c r="L28" s="43"/>
      <c r="M28" s="43"/>
      <c r="N28" s="43"/>
      <c r="O28" s="43"/>
      <c r="P28" s="43"/>
      <c r="Q28" s="43">
        <v>15</v>
      </c>
      <c r="R28" s="43">
        <f t="shared" si="0"/>
        <v>60</v>
      </c>
      <c r="S28" s="43">
        <f t="shared" si="1"/>
        <v>75</v>
      </c>
      <c r="T28" s="84" t="s">
        <v>38</v>
      </c>
      <c r="U28" s="45">
        <v>3</v>
      </c>
      <c r="V28" s="41"/>
      <c r="W28" s="43"/>
      <c r="X28" s="43"/>
      <c r="Y28" s="43"/>
      <c r="Z28" s="42"/>
      <c r="AA28" s="42"/>
      <c r="AB28" s="42"/>
      <c r="AC28" s="42"/>
      <c r="AD28" s="43"/>
      <c r="AE28" s="43"/>
      <c r="AF28" s="43"/>
      <c r="AG28" s="43"/>
      <c r="AH28" s="43"/>
      <c r="AI28" s="43"/>
      <c r="AJ28" s="43">
        <f t="shared" si="2"/>
        <v>0</v>
      </c>
      <c r="AK28" s="43">
        <f t="shared" si="3"/>
        <v>0</v>
      </c>
      <c r="AL28" s="84"/>
      <c r="AM28" s="45"/>
      <c r="AN28" s="85">
        <f t="shared" si="4"/>
        <v>75</v>
      </c>
      <c r="AO28" s="86">
        <f t="shared" si="5"/>
        <v>3</v>
      </c>
    </row>
    <row r="29" spans="1:41" ht="15" customHeight="1">
      <c r="A29" s="38">
        <v>11</v>
      </c>
      <c r="B29" s="39" t="s">
        <v>36</v>
      </c>
      <c r="C29" s="40" t="s">
        <v>83</v>
      </c>
      <c r="D29" s="41">
        <v>10</v>
      </c>
      <c r="E29" s="42"/>
      <c r="F29" s="43"/>
      <c r="G29" s="43">
        <v>15</v>
      </c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>
        <f t="shared" si="0"/>
        <v>25</v>
      </c>
      <c r="S29" s="43">
        <f t="shared" si="1"/>
        <v>25</v>
      </c>
      <c r="T29" s="84" t="s">
        <v>42</v>
      </c>
      <c r="U29" s="45">
        <v>1</v>
      </c>
      <c r="V29" s="41"/>
      <c r="W29" s="43"/>
      <c r="X29" s="43"/>
      <c r="Y29" s="43">
        <v>15</v>
      </c>
      <c r="Z29" s="42"/>
      <c r="AA29" s="42"/>
      <c r="AB29" s="42"/>
      <c r="AC29" s="42"/>
      <c r="AD29" s="43"/>
      <c r="AE29" s="43"/>
      <c r="AF29" s="43"/>
      <c r="AG29" s="43"/>
      <c r="AH29" s="43"/>
      <c r="AI29" s="43"/>
      <c r="AJ29" s="43">
        <f t="shared" si="2"/>
        <v>15</v>
      </c>
      <c r="AK29" s="43">
        <f t="shared" si="3"/>
        <v>15</v>
      </c>
      <c r="AL29" s="84" t="s">
        <v>42</v>
      </c>
      <c r="AM29" s="45">
        <v>0.5</v>
      </c>
      <c r="AN29" s="85">
        <f t="shared" si="4"/>
        <v>40</v>
      </c>
      <c r="AO29" s="86">
        <f t="shared" si="5"/>
        <v>1.5</v>
      </c>
    </row>
    <row r="30" spans="1:41" ht="15" customHeight="1">
      <c r="A30" s="27"/>
      <c r="B30" s="28"/>
      <c r="C30" s="128" t="s">
        <v>50</v>
      </c>
      <c r="D30" s="30"/>
      <c r="E30" s="31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5"/>
      <c r="U30" s="34"/>
      <c r="V30" s="30"/>
      <c r="W30" s="32"/>
      <c r="X30" s="32"/>
      <c r="Y30" s="32"/>
      <c r="Z30" s="31"/>
      <c r="AA30" s="31"/>
      <c r="AB30" s="31"/>
      <c r="AC30" s="31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87"/>
      <c r="AO30" s="32"/>
    </row>
    <row r="31" spans="1:41" ht="15" customHeight="1">
      <c r="A31" s="38">
        <v>1</v>
      </c>
      <c r="B31" s="39" t="s">
        <v>36</v>
      </c>
      <c r="C31" s="40" t="s">
        <v>51</v>
      </c>
      <c r="D31" s="41"/>
      <c r="E31" s="42"/>
      <c r="F31" s="43"/>
      <c r="G31" s="43"/>
      <c r="H31" s="43"/>
      <c r="I31" s="43"/>
      <c r="J31" s="43"/>
      <c r="K31" s="43"/>
      <c r="L31" s="43"/>
      <c r="M31" s="43">
        <v>30</v>
      </c>
      <c r="N31" s="43"/>
      <c r="O31" s="43"/>
      <c r="P31" s="43"/>
      <c r="Q31" s="43">
        <v>25</v>
      </c>
      <c r="R31" s="43">
        <f t="shared" si="0"/>
        <v>30</v>
      </c>
      <c r="S31" s="43">
        <f t="shared" si="1"/>
        <v>55</v>
      </c>
      <c r="T31" s="84" t="s">
        <v>42</v>
      </c>
      <c r="U31" s="45">
        <v>2</v>
      </c>
      <c r="V31" s="41"/>
      <c r="W31" s="43"/>
      <c r="X31" s="43"/>
      <c r="Y31" s="43"/>
      <c r="Z31" s="42"/>
      <c r="AA31" s="42"/>
      <c r="AB31" s="42"/>
      <c r="AC31" s="42"/>
      <c r="AD31" s="43"/>
      <c r="AE31" s="43">
        <v>30</v>
      </c>
      <c r="AF31" s="43"/>
      <c r="AG31" s="43"/>
      <c r="AH31" s="43"/>
      <c r="AI31" s="43"/>
      <c r="AJ31" s="43">
        <f t="shared" si="2"/>
        <v>30</v>
      </c>
      <c r="AK31" s="43">
        <f t="shared" si="3"/>
        <v>30</v>
      </c>
      <c r="AL31" s="84" t="s">
        <v>38</v>
      </c>
      <c r="AM31" s="45">
        <v>2</v>
      </c>
      <c r="AN31" s="85">
        <f t="shared" si="4"/>
        <v>85</v>
      </c>
      <c r="AO31" s="86">
        <f t="shared" si="5"/>
        <v>4</v>
      </c>
    </row>
    <row r="32" spans="1:41" ht="15" customHeight="1">
      <c r="A32" s="38">
        <v>3</v>
      </c>
      <c r="B32" s="39" t="s">
        <v>36</v>
      </c>
      <c r="C32" s="40" t="s">
        <v>85</v>
      </c>
      <c r="D32" s="41"/>
      <c r="E32" s="42"/>
      <c r="F32" s="43"/>
      <c r="G32" s="43">
        <v>50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>
        <f t="shared" si="0"/>
        <v>50</v>
      </c>
      <c r="S32" s="43">
        <f t="shared" si="1"/>
        <v>50</v>
      </c>
      <c r="T32" s="84" t="s">
        <v>42</v>
      </c>
      <c r="U32" s="45">
        <v>2</v>
      </c>
      <c r="V32" s="41"/>
      <c r="W32" s="43"/>
      <c r="X32" s="43"/>
      <c r="Y32" s="43">
        <v>50</v>
      </c>
      <c r="Z32" s="42"/>
      <c r="AA32" s="42"/>
      <c r="AB32" s="42"/>
      <c r="AC32" s="42"/>
      <c r="AD32" s="43"/>
      <c r="AE32" s="43"/>
      <c r="AF32" s="43"/>
      <c r="AG32" s="43"/>
      <c r="AH32" s="43"/>
      <c r="AI32" s="43"/>
      <c r="AJ32" s="43">
        <f t="shared" si="2"/>
        <v>50</v>
      </c>
      <c r="AK32" s="43">
        <f t="shared" si="3"/>
        <v>50</v>
      </c>
      <c r="AL32" s="84" t="s">
        <v>42</v>
      </c>
      <c r="AM32" s="45">
        <v>4</v>
      </c>
      <c r="AN32" s="85">
        <f t="shared" si="4"/>
        <v>100</v>
      </c>
      <c r="AO32" s="86">
        <f t="shared" si="5"/>
        <v>6</v>
      </c>
    </row>
    <row r="33" spans="1:41" ht="15" customHeight="1">
      <c r="A33" s="38"/>
      <c r="B33" s="139" t="s">
        <v>124</v>
      </c>
      <c r="C33" s="140"/>
      <c r="D33" s="41"/>
      <c r="E33" s="42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84"/>
      <c r="U33" s="45"/>
      <c r="V33" s="41"/>
      <c r="W33" s="43"/>
      <c r="X33" s="43"/>
      <c r="Y33" s="43"/>
      <c r="Z33" s="42"/>
      <c r="AA33" s="42"/>
      <c r="AB33" s="42"/>
      <c r="AC33" s="42"/>
      <c r="AD33" s="43"/>
      <c r="AE33" s="43"/>
      <c r="AF33" s="43"/>
      <c r="AG33" s="43"/>
      <c r="AH33" s="43"/>
      <c r="AI33" s="43"/>
      <c r="AJ33" s="43"/>
      <c r="AK33" s="43"/>
      <c r="AL33" s="84"/>
      <c r="AM33" s="45"/>
      <c r="AN33" s="85"/>
      <c r="AO33" s="86"/>
    </row>
    <row r="34" spans="1:41" ht="15" customHeight="1">
      <c r="A34" s="38">
        <v>2</v>
      </c>
      <c r="B34" s="39" t="s">
        <v>36</v>
      </c>
      <c r="C34" s="40" t="s">
        <v>84</v>
      </c>
      <c r="D34" s="41">
        <v>15</v>
      </c>
      <c r="E34" s="42"/>
      <c r="F34" s="43"/>
      <c r="G34" s="43"/>
      <c r="H34" s="43">
        <v>30</v>
      </c>
      <c r="I34" s="43"/>
      <c r="J34" s="43"/>
      <c r="K34" s="43"/>
      <c r="L34" s="43"/>
      <c r="M34" s="43"/>
      <c r="N34" s="43"/>
      <c r="O34" s="43"/>
      <c r="P34" s="43"/>
      <c r="Q34" s="43">
        <v>45</v>
      </c>
      <c r="R34" s="43">
        <f>SUM(D34:P34)</f>
        <v>45</v>
      </c>
      <c r="S34" s="43">
        <f>SUM(D34:Q34)</f>
        <v>90</v>
      </c>
      <c r="T34" s="84" t="s">
        <v>38</v>
      </c>
      <c r="U34" s="45">
        <v>3.5</v>
      </c>
      <c r="V34" s="41"/>
      <c r="W34" s="43"/>
      <c r="X34" s="43"/>
      <c r="Y34" s="43"/>
      <c r="Z34" s="42"/>
      <c r="AA34" s="42"/>
      <c r="AB34" s="42"/>
      <c r="AC34" s="42"/>
      <c r="AD34" s="43"/>
      <c r="AE34" s="43"/>
      <c r="AF34" s="43"/>
      <c r="AG34" s="43"/>
      <c r="AH34" s="43"/>
      <c r="AI34" s="43"/>
      <c r="AJ34" s="43">
        <f>SUM(V34:AH34)</f>
        <v>0</v>
      </c>
      <c r="AK34" s="43">
        <f>SUM(V34:AI34)</f>
        <v>0</v>
      </c>
      <c r="AL34" s="84"/>
      <c r="AM34" s="45"/>
      <c r="AN34" s="85">
        <f>AK34+S34</f>
        <v>90</v>
      </c>
      <c r="AO34" s="86">
        <f>AM34+U34</f>
        <v>3.5</v>
      </c>
    </row>
    <row r="35" spans="1:41" ht="15" customHeight="1">
      <c r="A35" s="38">
        <v>4</v>
      </c>
      <c r="B35" s="39" t="s">
        <v>36</v>
      </c>
      <c r="C35" s="40" t="s">
        <v>55</v>
      </c>
      <c r="D35" s="41"/>
      <c r="E35" s="42"/>
      <c r="F35" s="43"/>
      <c r="G35" s="43"/>
      <c r="H35" s="43"/>
      <c r="I35" s="43"/>
      <c r="J35" s="43"/>
      <c r="K35" s="43"/>
      <c r="L35" s="43"/>
      <c r="M35" s="43"/>
      <c r="N35" s="43"/>
      <c r="O35" s="43">
        <v>30</v>
      </c>
      <c r="P35" s="43"/>
      <c r="Q35" s="43"/>
      <c r="R35" s="43">
        <f>SUM(D35:P35)</f>
        <v>30</v>
      </c>
      <c r="S35" s="43">
        <f>SUM(D35:Q35)</f>
        <v>30</v>
      </c>
      <c r="T35" s="84" t="s">
        <v>42</v>
      </c>
      <c r="U35" s="45"/>
      <c r="V35" s="41"/>
      <c r="W35" s="43"/>
      <c r="X35" s="43"/>
      <c r="Y35" s="43"/>
      <c r="Z35" s="88"/>
      <c r="AA35" s="42"/>
      <c r="AB35" s="42"/>
      <c r="AC35" s="42"/>
      <c r="AD35" s="43"/>
      <c r="AE35" s="43"/>
      <c r="AF35" s="43"/>
      <c r="AG35" s="43">
        <v>30</v>
      </c>
      <c r="AH35" s="43"/>
      <c r="AI35" s="43"/>
      <c r="AJ35" s="43">
        <f>SUM(V35:AH35)</f>
        <v>30</v>
      </c>
      <c r="AK35" s="43">
        <f>SUM(V35:AI35)</f>
        <v>30</v>
      </c>
      <c r="AL35" s="84" t="s">
        <v>42</v>
      </c>
      <c r="AM35" s="45"/>
      <c r="AN35" s="85">
        <f>AK35+S35</f>
        <v>60</v>
      </c>
      <c r="AO35" s="86">
        <f>AM35+U35</f>
        <v>0</v>
      </c>
    </row>
    <row r="36" spans="1:41" ht="15" customHeight="1">
      <c r="A36" s="27"/>
      <c r="B36" s="28"/>
      <c r="C36" s="128" t="s">
        <v>86</v>
      </c>
      <c r="D36" s="30"/>
      <c r="E36" s="31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5"/>
      <c r="U36" s="34"/>
      <c r="V36" s="30"/>
      <c r="W36" s="32"/>
      <c r="X36" s="32"/>
      <c r="Y36" s="32"/>
      <c r="Z36" s="31"/>
      <c r="AA36" s="31"/>
      <c r="AB36" s="31"/>
      <c r="AC36" s="31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87"/>
      <c r="AO36" s="32"/>
    </row>
    <row r="37" spans="1:41" ht="15" customHeight="1">
      <c r="A37" s="38">
        <v>1</v>
      </c>
      <c r="B37" s="39"/>
      <c r="C37" s="40" t="s">
        <v>87</v>
      </c>
      <c r="D37" s="41">
        <v>15</v>
      </c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>
        <v>15</v>
      </c>
      <c r="R37" s="43">
        <f t="shared" si="0"/>
        <v>15</v>
      </c>
      <c r="S37" s="43">
        <f t="shared" si="1"/>
        <v>30</v>
      </c>
      <c r="T37" s="84" t="s">
        <v>42</v>
      </c>
      <c r="U37" s="45">
        <v>1</v>
      </c>
      <c r="V37" s="41">
        <v>15</v>
      </c>
      <c r="W37" s="43"/>
      <c r="X37" s="43"/>
      <c r="Y37" s="43"/>
      <c r="Z37" s="42"/>
      <c r="AA37" s="42"/>
      <c r="AB37" s="42"/>
      <c r="AC37" s="42"/>
      <c r="AD37" s="43"/>
      <c r="AE37" s="43"/>
      <c r="AF37" s="43"/>
      <c r="AG37" s="43"/>
      <c r="AH37" s="43"/>
      <c r="AI37" s="43"/>
      <c r="AJ37" s="43">
        <f t="shared" si="2"/>
        <v>15</v>
      </c>
      <c r="AK37" s="43">
        <f t="shared" si="3"/>
        <v>15</v>
      </c>
      <c r="AL37" s="84" t="s">
        <v>42</v>
      </c>
      <c r="AM37" s="45">
        <v>0.5</v>
      </c>
      <c r="AN37" s="85">
        <f t="shared" si="4"/>
        <v>45</v>
      </c>
      <c r="AO37" s="86">
        <f t="shared" si="5"/>
        <v>1.5</v>
      </c>
    </row>
    <row r="38" spans="1:41" ht="15" customHeight="1">
      <c r="A38" s="27"/>
      <c r="B38" s="28"/>
      <c r="C38" s="128" t="s">
        <v>59</v>
      </c>
      <c r="D38" s="30"/>
      <c r="E38" s="31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5"/>
      <c r="U38" s="34"/>
      <c r="V38" s="30"/>
      <c r="W38" s="32"/>
      <c r="X38" s="32"/>
      <c r="Y38" s="32"/>
      <c r="Z38" s="31"/>
      <c r="AA38" s="31"/>
      <c r="AB38" s="31"/>
      <c r="AC38" s="31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87"/>
      <c r="AO38" s="32"/>
    </row>
    <row r="39" spans="1:41" ht="15" customHeight="1">
      <c r="A39" s="38">
        <v>1</v>
      </c>
      <c r="B39" s="39" t="s">
        <v>36</v>
      </c>
      <c r="C39" s="40" t="s">
        <v>88</v>
      </c>
      <c r="D39" s="41"/>
      <c r="E39" s="42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>
        <f t="shared" si="0"/>
        <v>0</v>
      </c>
      <c r="S39" s="43">
        <f t="shared" si="1"/>
        <v>0</v>
      </c>
      <c r="T39" s="84"/>
      <c r="U39" s="45"/>
      <c r="V39" s="41"/>
      <c r="W39" s="43"/>
      <c r="X39" s="43"/>
      <c r="Y39" s="43"/>
      <c r="Z39" s="42"/>
      <c r="AA39" s="42"/>
      <c r="AB39" s="42"/>
      <c r="AC39" s="42"/>
      <c r="AD39" s="43"/>
      <c r="AE39" s="43"/>
      <c r="AF39" s="43"/>
      <c r="AG39" s="43"/>
      <c r="AH39" s="43">
        <v>168</v>
      </c>
      <c r="AI39" s="43"/>
      <c r="AJ39" s="43">
        <f t="shared" si="2"/>
        <v>168</v>
      </c>
      <c r="AK39" s="43">
        <f t="shared" si="3"/>
        <v>168</v>
      </c>
      <c r="AL39" s="84" t="s">
        <v>42</v>
      </c>
      <c r="AM39" s="45">
        <v>6</v>
      </c>
      <c r="AN39" s="85">
        <f t="shared" si="4"/>
        <v>168</v>
      </c>
      <c r="AO39" s="86">
        <f t="shared" si="5"/>
        <v>6</v>
      </c>
    </row>
    <row r="40" spans="1:41" ht="15" customHeight="1">
      <c r="A40" s="27"/>
      <c r="B40" s="28"/>
      <c r="C40" s="128" t="s">
        <v>89</v>
      </c>
      <c r="D40" s="30"/>
      <c r="E40" s="31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5"/>
      <c r="U40" s="34"/>
      <c r="V40" s="30"/>
      <c r="W40" s="32"/>
      <c r="X40" s="32"/>
      <c r="Y40" s="32"/>
      <c r="Z40" s="31"/>
      <c r="AA40" s="31"/>
      <c r="AB40" s="31"/>
      <c r="AC40" s="31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87"/>
      <c r="AO40" s="32"/>
    </row>
    <row r="41" spans="1:41" ht="15" customHeight="1">
      <c r="A41" s="38">
        <v>1</v>
      </c>
      <c r="B41" s="39" t="s">
        <v>36</v>
      </c>
      <c r="C41" s="40" t="s">
        <v>90</v>
      </c>
      <c r="D41" s="41"/>
      <c r="E41" s="42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>
        <v>60</v>
      </c>
      <c r="Q41" s="43"/>
      <c r="R41" s="43">
        <f t="shared" si="0"/>
        <v>60</v>
      </c>
      <c r="S41" s="43">
        <f t="shared" si="1"/>
        <v>60</v>
      </c>
      <c r="T41" s="84" t="s">
        <v>42</v>
      </c>
      <c r="U41" s="45">
        <v>2</v>
      </c>
      <c r="V41" s="41"/>
      <c r="W41" s="43"/>
      <c r="X41" s="43"/>
      <c r="Y41" s="43"/>
      <c r="Z41" s="42"/>
      <c r="AA41" s="42"/>
      <c r="AB41" s="42"/>
      <c r="AC41" s="42"/>
      <c r="AD41" s="43"/>
      <c r="AE41" s="43"/>
      <c r="AF41" s="43"/>
      <c r="AG41" s="43"/>
      <c r="AH41" s="43"/>
      <c r="AI41" s="43"/>
      <c r="AJ41" s="43">
        <f t="shared" si="2"/>
        <v>0</v>
      </c>
      <c r="AK41" s="43">
        <f t="shared" si="3"/>
        <v>0</v>
      </c>
      <c r="AL41" s="84"/>
      <c r="AM41" s="45"/>
      <c r="AN41" s="85">
        <f t="shared" si="4"/>
        <v>60</v>
      </c>
      <c r="AO41" s="86">
        <f t="shared" si="5"/>
        <v>2</v>
      </c>
    </row>
    <row r="42" spans="1:41" ht="15" customHeight="1">
      <c r="A42" s="38">
        <v>2</v>
      </c>
      <c r="B42" s="39" t="s">
        <v>36</v>
      </c>
      <c r="C42" s="40" t="s">
        <v>91</v>
      </c>
      <c r="D42" s="41"/>
      <c r="E42" s="42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>
        <f t="shared" si="0"/>
        <v>0</v>
      </c>
      <c r="S42" s="43">
        <f t="shared" si="1"/>
        <v>0</v>
      </c>
      <c r="T42" s="84"/>
      <c r="U42" s="45"/>
      <c r="V42" s="41"/>
      <c r="W42" s="43"/>
      <c r="X42" s="43"/>
      <c r="Y42" s="43"/>
      <c r="Z42" s="42"/>
      <c r="AA42" s="42"/>
      <c r="AB42" s="42"/>
      <c r="AC42" s="42"/>
      <c r="AD42" s="43"/>
      <c r="AE42" s="43"/>
      <c r="AF42" s="43"/>
      <c r="AG42" s="43"/>
      <c r="AH42" s="43">
        <v>50</v>
      </c>
      <c r="AI42" s="43"/>
      <c r="AJ42" s="43">
        <f t="shared" si="2"/>
        <v>50</v>
      </c>
      <c r="AK42" s="43">
        <f t="shared" si="3"/>
        <v>50</v>
      </c>
      <c r="AL42" s="84" t="s">
        <v>42</v>
      </c>
      <c r="AM42" s="45">
        <v>2</v>
      </c>
      <c r="AN42" s="85">
        <f t="shared" si="4"/>
        <v>50</v>
      </c>
      <c r="AO42" s="86">
        <f t="shared" si="5"/>
        <v>2</v>
      </c>
    </row>
    <row r="43" spans="1:41" ht="15" customHeight="1" thickBot="1">
      <c r="A43" s="38">
        <v>3</v>
      </c>
      <c r="B43" s="39" t="s">
        <v>36</v>
      </c>
      <c r="C43" s="40" t="s">
        <v>88</v>
      </c>
      <c r="D43" s="41"/>
      <c r="E43" s="42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>
        <f t="shared" si="0"/>
        <v>0</v>
      </c>
      <c r="S43" s="43">
        <f t="shared" si="1"/>
        <v>0</v>
      </c>
      <c r="T43" s="84"/>
      <c r="U43" s="45"/>
      <c r="V43" s="41"/>
      <c r="W43" s="43"/>
      <c r="X43" s="43"/>
      <c r="Y43" s="43"/>
      <c r="Z43" s="42"/>
      <c r="AA43" s="42"/>
      <c r="AB43" s="42"/>
      <c r="AC43" s="42"/>
      <c r="AD43" s="43"/>
      <c r="AE43" s="43"/>
      <c r="AF43" s="43"/>
      <c r="AG43" s="43"/>
      <c r="AH43" s="43">
        <v>50</v>
      </c>
      <c r="AI43" s="43"/>
      <c r="AJ43" s="43">
        <f t="shared" si="2"/>
        <v>50</v>
      </c>
      <c r="AK43" s="43">
        <f t="shared" si="3"/>
        <v>50</v>
      </c>
      <c r="AL43" s="84" t="s">
        <v>42</v>
      </c>
      <c r="AM43" s="45">
        <v>2</v>
      </c>
      <c r="AN43" s="85">
        <f t="shared" si="4"/>
        <v>50</v>
      </c>
      <c r="AO43" s="86">
        <f t="shared" si="5"/>
        <v>2</v>
      </c>
    </row>
    <row r="44" spans="1:41" ht="15" customHeight="1" thickBot="1">
      <c r="A44" s="137" t="s">
        <v>62</v>
      </c>
      <c r="B44" s="137"/>
      <c r="C44" s="137"/>
      <c r="D44" s="76">
        <v>155</v>
      </c>
      <c r="E44" s="76">
        <f>SUM(E18:E43)</f>
        <v>15</v>
      </c>
      <c r="F44" s="76">
        <f>SUM(F18:F43)</f>
        <v>0</v>
      </c>
      <c r="G44" s="76">
        <f>SUM(G18:G43)</f>
        <v>65</v>
      </c>
      <c r="H44" s="76">
        <f>SUM(H19:H43)</f>
        <v>140</v>
      </c>
      <c r="I44" s="76">
        <f>SUM(I18:I43)</f>
        <v>25</v>
      </c>
      <c r="J44" s="76">
        <f>+SUM(J19:J43)</f>
        <v>130</v>
      </c>
      <c r="K44" s="76">
        <f aca="true" t="shared" si="6" ref="K44:S44">SUM(K18:K43)</f>
        <v>0</v>
      </c>
      <c r="L44" s="76">
        <f t="shared" si="6"/>
        <v>0</v>
      </c>
      <c r="M44" s="76">
        <f t="shared" si="6"/>
        <v>30</v>
      </c>
      <c r="N44" s="76">
        <f t="shared" si="6"/>
        <v>0</v>
      </c>
      <c r="O44" s="76">
        <f t="shared" si="6"/>
        <v>30</v>
      </c>
      <c r="P44" s="76">
        <f t="shared" si="6"/>
        <v>60</v>
      </c>
      <c r="Q44" s="76">
        <f t="shared" si="6"/>
        <v>190</v>
      </c>
      <c r="R44" s="76">
        <f t="shared" si="6"/>
        <v>650</v>
      </c>
      <c r="S44" s="76">
        <f t="shared" si="6"/>
        <v>840</v>
      </c>
      <c r="T44" s="76"/>
      <c r="U44" s="78">
        <f aca="true" t="shared" si="7" ref="U44:AK44">SUM(U18:U43)</f>
        <v>30</v>
      </c>
      <c r="V44" s="76">
        <f t="shared" si="7"/>
        <v>100</v>
      </c>
      <c r="W44" s="76">
        <f t="shared" si="7"/>
        <v>15</v>
      </c>
      <c r="X44" s="76">
        <f t="shared" si="7"/>
        <v>0</v>
      </c>
      <c r="Y44" s="76">
        <f t="shared" si="7"/>
        <v>65</v>
      </c>
      <c r="Z44" s="76">
        <f t="shared" si="7"/>
        <v>75</v>
      </c>
      <c r="AA44" s="76">
        <f t="shared" si="7"/>
        <v>0</v>
      </c>
      <c r="AB44" s="76">
        <f t="shared" si="7"/>
        <v>145</v>
      </c>
      <c r="AC44" s="76">
        <f t="shared" si="7"/>
        <v>0</v>
      </c>
      <c r="AD44" s="76">
        <f t="shared" si="7"/>
        <v>0</v>
      </c>
      <c r="AE44" s="76">
        <f t="shared" si="7"/>
        <v>30</v>
      </c>
      <c r="AF44" s="76">
        <f t="shared" si="7"/>
        <v>0</v>
      </c>
      <c r="AG44" s="76">
        <f t="shared" si="7"/>
        <v>30</v>
      </c>
      <c r="AH44" s="76">
        <f t="shared" si="7"/>
        <v>268</v>
      </c>
      <c r="AI44" s="76">
        <f t="shared" si="7"/>
        <v>0</v>
      </c>
      <c r="AJ44" s="76">
        <f t="shared" si="7"/>
        <v>728</v>
      </c>
      <c r="AK44" s="76">
        <f t="shared" si="7"/>
        <v>728</v>
      </c>
      <c r="AL44" s="76"/>
      <c r="AM44" s="78">
        <f>SUM(AM18:AM43)</f>
        <v>31.5</v>
      </c>
      <c r="AN44" s="89">
        <f>SUM(AN1:AN43)</f>
        <v>1568</v>
      </c>
      <c r="AO44" s="78">
        <f>SUM(U44,AM44)</f>
        <v>61.5</v>
      </c>
    </row>
    <row r="45" ht="12.75">
      <c r="C45" s="81" t="s">
        <v>63</v>
      </c>
    </row>
    <row r="46" ht="12.75">
      <c r="C46" s="81" t="s">
        <v>64</v>
      </c>
    </row>
    <row r="50" spans="3:38" ht="12.75">
      <c r="C50" s="12" t="s">
        <v>65</v>
      </c>
      <c r="O50" s="12" t="s">
        <v>65</v>
      </c>
      <c r="AF50" s="138" t="s">
        <v>65</v>
      </c>
      <c r="AG50" s="138"/>
      <c r="AH50" s="138"/>
      <c r="AI50" s="138"/>
      <c r="AJ50" s="138"/>
      <c r="AK50" s="138"/>
      <c r="AL50" s="138"/>
    </row>
    <row r="51" spans="3:38" ht="12.75">
      <c r="C51" s="82" t="s">
        <v>66</v>
      </c>
      <c r="M51" s="83"/>
      <c r="O51" s="138" t="s">
        <v>67</v>
      </c>
      <c r="P51" s="138"/>
      <c r="Q51" s="138"/>
      <c r="R51" s="138"/>
      <c r="S51" s="138"/>
      <c r="T51" s="138"/>
      <c r="U51" s="138"/>
      <c r="AF51" s="138" t="s">
        <v>68</v>
      </c>
      <c r="AG51" s="138"/>
      <c r="AH51" s="138"/>
      <c r="AI51" s="138"/>
      <c r="AJ51" s="138"/>
      <c r="AK51" s="138"/>
      <c r="AL51" s="138"/>
    </row>
  </sheetData>
  <sheetProtection selectLockedCells="1" selectUnlockedCells="1"/>
  <mergeCells count="14">
    <mergeCell ref="AN16:AN17"/>
    <mergeCell ref="AO16:AO17"/>
    <mergeCell ref="A44:C44"/>
    <mergeCell ref="AF50:AL50"/>
    <mergeCell ref="O51:U51"/>
    <mergeCell ref="AF51:AL51"/>
    <mergeCell ref="B33:C33"/>
    <mergeCell ref="AJ2:AN2"/>
    <mergeCell ref="AJ4:AN4"/>
    <mergeCell ref="A6:AO6"/>
    <mergeCell ref="A16:A17"/>
    <mergeCell ref="C16:C17"/>
    <mergeCell ref="D16:U16"/>
    <mergeCell ref="V16:AM16"/>
  </mergeCells>
  <dataValidations count="1">
    <dataValidation type="list" allowBlank="1" showErrorMessage="1" sqref="B18:B43">
      <formula1>RodzajeZajec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300" verticalDpi="300" orientation="landscape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5"/>
  <sheetViews>
    <sheetView zoomScale="60" zoomScaleNormal="60" zoomScalePageLayoutView="0" workbookViewId="0" topLeftCell="A1">
      <selection activeCell="K9" sqref="K9"/>
    </sheetView>
  </sheetViews>
  <sheetFormatPr defaultColWidth="11.421875" defaultRowHeight="12.75"/>
  <cols>
    <col min="1" max="1" width="4.28125" style="2" customWidth="1"/>
    <col min="2" max="2" width="13.28125" style="2" customWidth="1"/>
    <col min="3" max="3" width="36.421875" style="2" customWidth="1"/>
    <col min="4" max="20" width="5.7109375" style="2" customWidth="1"/>
    <col min="21" max="21" width="5.7109375" style="1" customWidth="1"/>
    <col min="22" max="38" width="5.7109375" style="2" customWidth="1"/>
    <col min="39" max="39" width="5.7109375" style="1" customWidth="1"/>
    <col min="40" max="40" width="8.28125" style="2" customWidth="1"/>
    <col min="41" max="41" width="5.7109375" style="2" customWidth="1"/>
    <col min="42" max="16384" width="11.421875" style="2" customWidth="1"/>
  </cols>
  <sheetData>
    <row r="1" ht="12.75">
      <c r="AJ1" s="2" t="s">
        <v>0</v>
      </c>
    </row>
    <row r="2" spans="36:40" ht="12.75">
      <c r="AJ2" s="141" t="s">
        <v>126</v>
      </c>
      <c r="AK2" s="141"/>
      <c r="AL2" s="141"/>
      <c r="AM2" s="141"/>
      <c r="AN2" s="141"/>
    </row>
    <row r="3" ht="12.75">
      <c r="AJ3" s="2" t="s">
        <v>2</v>
      </c>
    </row>
    <row r="4" spans="36:40" ht="12.75">
      <c r="AJ4" s="141" t="s">
        <v>127</v>
      </c>
      <c r="AK4" s="141"/>
      <c r="AL4" s="141"/>
      <c r="AM4" s="141"/>
      <c r="AN4" s="141"/>
    </row>
    <row r="6" spans="1:41" s="3" customFormat="1" ht="19.5" customHeight="1">
      <c r="A6" s="142" t="s">
        <v>128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</row>
    <row r="7" spans="1:41" s="3" customFormat="1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9" spans="1:39" s="6" customFormat="1" ht="15" customHeight="1">
      <c r="A9" s="6" t="s">
        <v>5</v>
      </c>
      <c r="U9" s="5"/>
      <c r="AM9" s="5"/>
    </row>
    <row r="10" spans="1:39" s="6" customFormat="1" ht="15" customHeight="1">
      <c r="A10" s="6" t="s">
        <v>6</v>
      </c>
      <c r="U10" s="5"/>
      <c r="AM10" s="5"/>
    </row>
    <row r="11" spans="1:39" s="6" customFormat="1" ht="15" customHeight="1">
      <c r="A11" s="6" t="s">
        <v>92</v>
      </c>
      <c r="U11" s="5"/>
      <c r="AM11" s="5"/>
    </row>
    <row r="12" spans="1:39" s="6" customFormat="1" ht="15" customHeight="1">
      <c r="A12" s="6" t="s">
        <v>93</v>
      </c>
      <c r="U12" s="5"/>
      <c r="AM12" s="5"/>
    </row>
    <row r="13" ht="15" customHeight="1">
      <c r="A13" s="10" t="s">
        <v>129</v>
      </c>
    </row>
    <row r="15" ht="13.5" thickBot="1"/>
    <row r="16" spans="1:41" ht="13.5" customHeight="1" thickBot="1">
      <c r="A16" s="143" t="s">
        <v>9</v>
      </c>
      <c r="B16" s="20"/>
      <c r="C16" s="133" t="s">
        <v>10</v>
      </c>
      <c r="D16" s="134" t="s">
        <v>11</v>
      </c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 t="s">
        <v>12</v>
      </c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5" t="s">
        <v>13</v>
      </c>
      <c r="AO16" s="136" t="s">
        <v>14</v>
      </c>
    </row>
    <row r="17" spans="1:41" ht="233.25" thickBot="1">
      <c r="A17" s="143"/>
      <c r="B17" s="21" t="s">
        <v>15</v>
      </c>
      <c r="C17" s="133"/>
      <c r="D17" s="22" t="s">
        <v>16</v>
      </c>
      <c r="E17" s="23" t="s">
        <v>17</v>
      </c>
      <c r="F17" s="24" t="s">
        <v>18</v>
      </c>
      <c r="G17" s="24" t="s">
        <v>19</v>
      </c>
      <c r="H17" s="24" t="s">
        <v>20</v>
      </c>
      <c r="I17" s="24" t="s">
        <v>21</v>
      </c>
      <c r="J17" s="24" t="s">
        <v>22</v>
      </c>
      <c r="K17" s="24" t="s">
        <v>23</v>
      </c>
      <c r="L17" s="24" t="s">
        <v>24</v>
      </c>
      <c r="M17" s="24" t="s">
        <v>25</v>
      </c>
      <c r="N17" s="24" t="s">
        <v>26</v>
      </c>
      <c r="O17" s="24" t="s">
        <v>27</v>
      </c>
      <c r="P17" s="24" t="s">
        <v>28</v>
      </c>
      <c r="Q17" s="24" t="s">
        <v>29</v>
      </c>
      <c r="R17" s="24" t="s">
        <v>30</v>
      </c>
      <c r="S17" s="24" t="s">
        <v>31</v>
      </c>
      <c r="T17" s="24" t="s">
        <v>32</v>
      </c>
      <c r="U17" s="26" t="s">
        <v>33</v>
      </c>
      <c r="V17" s="22" t="s">
        <v>16</v>
      </c>
      <c r="W17" s="24" t="s">
        <v>17</v>
      </c>
      <c r="X17" s="24" t="s">
        <v>18</v>
      </c>
      <c r="Y17" s="24" t="s">
        <v>19</v>
      </c>
      <c r="Z17" s="23" t="s">
        <v>20</v>
      </c>
      <c r="AA17" s="23" t="s">
        <v>21</v>
      </c>
      <c r="AB17" s="23" t="s">
        <v>22</v>
      </c>
      <c r="AC17" s="24" t="s">
        <v>34</v>
      </c>
      <c r="AD17" s="24" t="s">
        <v>24</v>
      </c>
      <c r="AE17" s="24" t="s">
        <v>25</v>
      </c>
      <c r="AF17" s="24" t="s">
        <v>26</v>
      </c>
      <c r="AG17" s="24" t="s">
        <v>27</v>
      </c>
      <c r="AH17" s="24" t="s">
        <v>28</v>
      </c>
      <c r="AI17" s="24" t="s">
        <v>29</v>
      </c>
      <c r="AJ17" s="24" t="s">
        <v>30</v>
      </c>
      <c r="AK17" s="24" t="s">
        <v>31</v>
      </c>
      <c r="AL17" s="24" t="s">
        <v>32</v>
      </c>
      <c r="AM17" s="26" t="s">
        <v>33</v>
      </c>
      <c r="AN17" s="135"/>
      <c r="AO17" s="136"/>
    </row>
    <row r="18" spans="1:41" ht="13.5" thickBot="1">
      <c r="A18" s="90"/>
      <c r="B18" s="91"/>
      <c r="C18" s="92" t="s">
        <v>95</v>
      </c>
      <c r="D18" s="93"/>
      <c r="E18" s="94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6"/>
      <c r="V18" s="93"/>
      <c r="W18" s="95"/>
      <c r="X18" s="95"/>
      <c r="Y18" s="95"/>
      <c r="Z18" s="94"/>
      <c r="AA18" s="94"/>
      <c r="AB18" s="94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6"/>
      <c r="AN18" s="96"/>
      <c r="AO18" s="96"/>
    </row>
    <row r="19" spans="1:41" s="7" customFormat="1" ht="13.5" thickBot="1">
      <c r="A19" s="97">
        <v>1</v>
      </c>
      <c r="B19" s="21" t="s">
        <v>36</v>
      </c>
      <c r="C19" s="98" t="s">
        <v>96</v>
      </c>
      <c r="D19" s="99">
        <v>5</v>
      </c>
      <c r="E19" s="100">
        <v>5</v>
      </c>
      <c r="F19" s="101">
        <v>5</v>
      </c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47">
        <f aca="true" t="shared" si="0" ref="R19:R30">SUM(D19:P19)</f>
        <v>15</v>
      </c>
      <c r="S19" s="47">
        <f aca="true" t="shared" si="1" ref="S19:S32">SUM(D19:Q19)</f>
        <v>15</v>
      </c>
      <c r="T19" s="101" t="s">
        <v>94</v>
      </c>
      <c r="U19" s="102">
        <v>1.5</v>
      </c>
      <c r="V19" s="99"/>
      <c r="W19" s="101"/>
      <c r="X19" s="101"/>
      <c r="Y19" s="101"/>
      <c r="Z19" s="100"/>
      <c r="AA19" s="100"/>
      <c r="AB19" s="100"/>
      <c r="AC19" s="101"/>
      <c r="AD19" s="101"/>
      <c r="AE19" s="101"/>
      <c r="AF19" s="101"/>
      <c r="AG19" s="101"/>
      <c r="AH19" s="101"/>
      <c r="AI19" s="101"/>
      <c r="AJ19" s="47"/>
      <c r="AK19" s="47"/>
      <c r="AL19" s="101"/>
      <c r="AM19" s="102"/>
      <c r="AN19" s="103">
        <f aca="true" t="shared" si="2" ref="AN19:AN47">AK19+S19</f>
        <v>15</v>
      </c>
      <c r="AO19" s="104">
        <f aca="true" t="shared" si="3" ref="AO19:AO47">AM19+U19</f>
        <v>1.5</v>
      </c>
    </row>
    <row r="20" spans="1:41" s="7" customFormat="1" ht="13.5" thickBot="1">
      <c r="A20" s="97">
        <v>2</v>
      </c>
      <c r="B20" s="21" t="s">
        <v>36</v>
      </c>
      <c r="C20" s="98" t="s">
        <v>97</v>
      </c>
      <c r="D20" s="99"/>
      <c r="E20" s="100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2"/>
      <c r="V20" s="99">
        <v>5</v>
      </c>
      <c r="W20" s="101">
        <v>5</v>
      </c>
      <c r="X20" s="101"/>
      <c r="Y20" s="101"/>
      <c r="Z20" s="100"/>
      <c r="AA20" s="100"/>
      <c r="AB20" s="100"/>
      <c r="AC20" s="101"/>
      <c r="AD20" s="101"/>
      <c r="AE20" s="101"/>
      <c r="AF20" s="101"/>
      <c r="AG20" s="101"/>
      <c r="AH20" s="101"/>
      <c r="AI20" s="101"/>
      <c r="AJ20" s="47">
        <f>SUM(V20:AH20)</f>
        <v>10</v>
      </c>
      <c r="AK20" s="47">
        <f>SUM(V20:AI20)</f>
        <v>10</v>
      </c>
      <c r="AL20" s="101" t="s">
        <v>94</v>
      </c>
      <c r="AM20" s="102">
        <v>1.5</v>
      </c>
      <c r="AN20" s="103">
        <f t="shared" si="2"/>
        <v>10</v>
      </c>
      <c r="AO20" s="104">
        <f t="shared" si="3"/>
        <v>1.5</v>
      </c>
    </row>
    <row r="21" spans="1:41" s="7" customFormat="1" ht="12.75">
      <c r="A21" s="97">
        <v>3</v>
      </c>
      <c r="B21" s="21" t="s">
        <v>36</v>
      </c>
      <c r="C21" s="98" t="s">
        <v>98</v>
      </c>
      <c r="D21" s="99"/>
      <c r="E21" s="100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2"/>
      <c r="V21" s="99">
        <v>5</v>
      </c>
      <c r="W21" s="101">
        <v>5</v>
      </c>
      <c r="X21" s="101"/>
      <c r="Y21" s="101"/>
      <c r="Z21" s="100"/>
      <c r="AA21" s="100"/>
      <c r="AB21" s="100"/>
      <c r="AC21" s="101"/>
      <c r="AD21" s="101"/>
      <c r="AE21" s="101"/>
      <c r="AF21" s="101"/>
      <c r="AG21" s="101"/>
      <c r="AH21" s="101"/>
      <c r="AI21" s="101"/>
      <c r="AJ21" s="47">
        <f>SUM(V21:AH21)</f>
        <v>10</v>
      </c>
      <c r="AK21" s="47">
        <f>SUM(V21:AI21)</f>
        <v>10</v>
      </c>
      <c r="AL21" s="101" t="s">
        <v>94</v>
      </c>
      <c r="AM21" s="102">
        <v>2</v>
      </c>
      <c r="AN21" s="103">
        <f t="shared" si="2"/>
        <v>10</v>
      </c>
      <c r="AO21" s="104">
        <f t="shared" si="3"/>
        <v>2</v>
      </c>
    </row>
    <row r="22" spans="1:41" ht="15" customHeight="1" thickBot="1">
      <c r="A22" s="105"/>
      <c r="B22" s="106"/>
      <c r="C22" s="127" t="s">
        <v>99</v>
      </c>
      <c r="D22" s="107"/>
      <c r="E22" s="108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10"/>
      <c r="U22" s="111"/>
      <c r="V22" s="107"/>
      <c r="W22" s="109"/>
      <c r="X22" s="109"/>
      <c r="Y22" s="109"/>
      <c r="Z22" s="108"/>
      <c r="AA22" s="108"/>
      <c r="AB22" s="108"/>
      <c r="AC22" s="108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12"/>
      <c r="AO22" s="109"/>
    </row>
    <row r="23" spans="1:41" s="7" customFormat="1" ht="15" customHeight="1" thickBot="1">
      <c r="A23" s="113">
        <v>1</v>
      </c>
      <c r="B23" s="114" t="s">
        <v>36</v>
      </c>
      <c r="C23" s="40" t="s">
        <v>74</v>
      </c>
      <c r="D23" s="46">
        <v>5</v>
      </c>
      <c r="E23" s="48"/>
      <c r="F23" s="47"/>
      <c r="G23" s="47"/>
      <c r="H23" s="47">
        <v>35</v>
      </c>
      <c r="I23" s="47"/>
      <c r="J23" s="47">
        <v>45</v>
      </c>
      <c r="K23" s="47"/>
      <c r="L23" s="47"/>
      <c r="M23" s="47"/>
      <c r="N23" s="47"/>
      <c r="O23" s="47"/>
      <c r="P23" s="47"/>
      <c r="Q23" s="47"/>
      <c r="R23" s="47">
        <f t="shared" si="0"/>
        <v>85</v>
      </c>
      <c r="S23" s="47">
        <f t="shared" si="1"/>
        <v>85</v>
      </c>
      <c r="T23" s="49" t="s">
        <v>94</v>
      </c>
      <c r="U23" s="50">
        <v>4</v>
      </c>
      <c r="V23" s="46">
        <v>10</v>
      </c>
      <c r="W23" s="47"/>
      <c r="X23" s="47"/>
      <c r="Y23" s="47"/>
      <c r="Z23" s="48">
        <v>45</v>
      </c>
      <c r="AA23" s="48"/>
      <c r="AB23" s="48">
        <v>45</v>
      </c>
      <c r="AC23" s="48"/>
      <c r="AD23" s="47"/>
      <c r="AE23" s="47"/>
      <c r="AF23" s="47"/>
      <c r="AG23" s="47"/>
      <c r="AH23" s="47"/>
      <c r="AI23" s="47"/>
      <c r="AJ23" s="47">
        <f>SUM(V23:AH23)</f>
        <v>100</v>
      </c>
      <c r="AK23" s="47">
        <f>SUM(V23:AI23)</f>
        <v>100</v>
      </c>
      <c r="AL23" s="44" t="s">
        <v>38</v>
      </c>
      <c r="AM23" s="50">
        <v>5</v>
      </c>
      <c r="AN23" s="103">
        <f t="shared" si="2"/>
        <v>185</v>
      </c>
      <c r="AO23" s="104">
        <f t="shared" si="3"/>
        <v>9</v>
      </c>
    </row>
    <row r="24" spans="1:41" s="7" customFormat="1" ht="15" customHeight="1" thickBot="1">
      <c r="A24" s="113">
        <v>2</v>
      </c>
      <c r="B24" s="114" t="s">
        <v>36</v>
      </c>
      <c r="C24" s="40" t="s">
        <v>75</v>
      </c>
      <c r="D24" s="46">
        <v>10</v>
      </c>
      <c r="E24" s="48"/>
      <c r="F24" s="47"/>
      <c r="G24" s="47"/>
      <c r="H24" s="47"/>
      <c r="I24" s="47"/>
      <c r="J24" s="47">
        <v>50</v>
      </c>
      <c r="K24" s="47"/>
      <c r="L24" s="47"/>
      <c r="M24" s="47"/>
      <c r="N24" s="47"/>
      <c r="O24" s="47"/>
      <c r="P24" s="47"/>
      <c r="Q24" s="47">
        <v>10</v>
      </c>
      <c r="R24" s="47">
        <f t="shared" si="0"/>
        <v>60</v>
      </c>
      <c r="S24" s="47">
        <f t="shared" si="1"/>
        <v>70</v>
      </c>
      <c r="T24" s="49" t="s">
        <v>94</v>
      </c>
      <c r="U24" s="50">
        <v>3</v>
      </c>
      <c r="V24" s="46">
        <v>10</v>
      </c>
      <c r="W24" s="47"/>
      <c r="X24" s="47"/>
      <c r="Y24" s="47"/>
      <c r="Z24" s="48"/>
      <c r="AA24" s="48"/>
      <c r="AB24" s="48">
        <v>50</v>
      </c>
      <c r="AC24" s="48"/>
      <c r="AD24" s="47"/>
      <c r="AE24" s="47"/>
      <c r="AF24" s="47"/>
      <c r="AG24" s="47"/>
      <c r="AH24" s="47"/>
      <c r="AI24" s="47">
        <v>10</v>
      </c>
      <c r="AJ24" s="47">
        <f>SUM(V24:AH24)</f>
        <v>60</v>
      </c>
      <c r="AK24" s="47">
        <f>SUM(V24:AI24)</f>
        <v>70</v>
      </c>
      <c r="AL24" s="44" t="s">
        <v>38</v>
      </c>
      <c r="AM24" s="50">
        <v>3</v>
      </c>
      <c r="AN24" s="103">
        <f t="shared" si="2"/>
        <v>140</v>
      </c>
      <c r="AO24" s="104">
        <f t="shared" si="3"/>
        <v>6</v>
      </c>
    </row>
    <row r="25" spans="1:41" s="7" customFormat="1" ht="15" customHeight="1" thickBot="1">
      <c r="A25" s="113">
        <v>3</v>
      </c>
      <c r="B25" s="114" t="s">
        <v>36</v>
      </c>
      <c r="C25" s="40" t="s">
        <v>100</v>
      </c>
      <c r="D25" s="46"/>
      <c r="E25" s="48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9"/>
      <c r="U25" s="50"/>
      <c r="V25" s="46">
        <v>10</v>
      </c>
      <c r="W25" s="47"/>
      <c r="X25" s="47"/>
      <c r="Y25" s="47"/>
      <c r="Z25" s="48"/>
      <c r="AA25" s="48"/>
      <c r="AB25" s="48">
        <v>45</v>
      </c>
      <c r="AC25" s="48"/>
      <c r="AD25" s="47"/>
      <c r="AE25" s="47"/>
      <c r="AF25" s="47"/>
      <c r="AG25" s="47"/>
      <c r="AH25" s="47"/>
      <c r="AI25" s="47">
        <v>15</v>
      </c>
      <c r="AJ25" s="47">
        <f>SUM(V25:AH25)</f>
        <v>55</v>
      </c>
      <c r="AK25" s="47">
        <f>SUM(V25:AI25)</f>
        <v>70</v>
      </c>
      <c r="AL25" s="44" t="s">
        <v>38</v>
      </c>
      <c r="AM25" s="50">
        <v>3</v>
      </c>
      <c r="AN25" s="103">
        <f t="shared" si="2"/>
        <v>70</v>
      </c>
      <c r="AO25" s="104">
        <f t="shared" si="3"/>
        <v>3</v>
      </c>
    </row>
    <row r="26" spans="1:41" s="7" customFormat="1" ht="15" customHeight="1" thickBot="1">
      <c r="A26" s="113">
        <v>4</v>
      </c>
      <c r="B26" s="114" t="s">
        <v>36</v>
      </c>
      <c r="C26" s="40" t="s">
        <v>101</v>
      </c>
      <c r="D26" s="46">
        <v>10</v>
      </c>
      <c r="E26" s="48"/>
      <c r="F26" s="47"/>
      <c r="G26" s="47"/>
      <c r="H26" s="47"/>
      <c r="I26" s="47"/>
      <c r="J26" s="47">
        <v>35</v>
      </c>
      <c r="K26" s="47"/>
      <c r="L26" s="47"/>
      <c r="M26" s="47"/>
      <c r="N26" s="47"/>
      <c r="O26" s="47"/>
      <c r="P26" s="47"/>
      <c r="Q26" s="47"/>
      <c r="R26" s="47">
        <f t="shared" si="0"/>
        <v>45</v>
      </c>
      <c r="S26" s="47">
        <f t="shared" si="1"/>
        <v>45</v>
      </c>
      <c r="T26" s="44" t="s">
        <v>38</v>
      </c>
      <c r="U26" s="50">
        <v>2.5</v>
      </c>
      <c r="V26" s="46"/>
      <c r="W26" s="47"/>
      <c r="X26" s="47"/>
      <c r="Y26" s="47"/>
      <c r="Z26" s="48"/>
      <c r="AA26" s="48"/>
      <c r="AB26" s="48"/>
      <c r="AC26" s="48"/>
      <c r="AD26" s="47"/>
      <c r="AE26" s="47"/>
      <c r="AF26" s="47"/>
      <c r="AG26" s="47"/>
      <c r="AH26" s="47"/>
      <c r="AI26" s="47"/>
      <c r="AJ26" s="47"/>
      <c r="AK26" s="47"/>
      <c r="AL26" s="49"/>
      <c r="AM26" s="50"/>
      <c r="AN26" s="103">
        <f t="shared" si="2"/>
        <v>45</v>
      </c>
      <c r="AO26" s="104">
        <f t="shared" si="3"/>
        <v>2.5</v>
      </c>
    </row>
    <row r="27" spans="1:41" s="7" customFormat="1" ht="15" customHeight="1" thickBot="1">
      <c r="A27" s="113">
        <v>5</v>
      </c>
      <c r="B27" s="114" t="s">
        <v>36</v>
      </c>
      <c r="C27" s="40" t="s">
        <v>102</v>
      </c>
      <c r="D27" s="46">
        <v>5</v>
      </c>
      <c r="E27" s="48"/>
      <c r="F27" s="47"/>
      <c r="G27" s="47"/>
      <c r="H27" s="47"/>
      <c r="I27" s="47"/>
      <c r="J27" s="47">
        <v>10</v>
      </c>
      <c r="K27" s="47"/>
      <c r="L27" s="47"/>
      <c r="M27" s="47"/>
      <c r="N27" s="47"/>
      <c r="O27" s="47"/>
      <c r="P27" s="47"/>
      <c r="Q27" s="47"/>
      <c r="R27" s="47">
        <f t="shared" si="0"/>
        <v>15</v>
      </c>
      <c r="S27" s="47">
        <f t="shared" si="1"/>
        <v>15</v>
      </c>
      <c r="T27" s="49" t="s">
        <v>94</v>
      </c>
      <c r="U27" s="50">
        <v>1</v>
      </c>
      <c r="V27" s="46"/>
      <c r="W27" s="47"/>
      <c r="X27" s="47"/>
      <c r="Y27" s="47"/>
      <c r="Z27" s="48"/>
      <c r="AA27" s="48"/>
      <c r="AB27" s="48"/>
      <c r="AC27" s="48"/>
      <c r="AD27" s="47"/>
      <c r="AE27" s="47"/>
      <c r="AF27" s="47"/>
      <c r="AG27" s="47"/>
      <c r="AH27" s="47"/>
      <c r="AI27" s="47"/>
      <c r="AJ27" s="47"/>
      <c r="AK27" s="47"/>
      <c r="AL27" s="49"/>
      <c r="AM27" s="50"/>
      <c r="AN27" s="103">
        <f t="shared" si="2"/>
        <v>15</v>
      </c>
      <c r="AO27" s="104">
        <f t="shared" si="3"/>
        <v>1</v>
      </c>
    </row>
    <row r="28" spans="1:41" s="7" customFormat="1" ht="15" customHeight="1" thickBot="1">
      <c r="A28" s="113">
        <v>6</v>
      </c>
      <c r="B28" s="114" t="s">
        <v>36</v>
      </c>
      <c r="C28" s="40" t="s">
        <v>103</v>
      </c>
      <c r="D28" s="46">
        <v>10</v>
      </c>
      <c r="E28" s="48"/>
      <c r="F28" s="47"/>
      <c r="G28" s="47"/>
      <c r="H28" s="47"/>
      <c r="I28" s="47"/>
      <c r="J28" s="47">
        <v>20</v>
      </c>
      <c r="K28" s="47"/>
      <c r="L28" s="47"/>
      <c r="M28" s="47"/>
      <c r="N28" s="47"/>
      <c r="O28" s="47"/>
      <c r="P28" s="47"/>
      <c r="Q28" s="47"/>
      <c r="R28" s="47">
        <f t="shared" si="0"/>
        <v>30</v>
      </c>
      <c r="S28" s="47">
        <f t="shared" si="1"/>
        <v>30</v>
      </c>
      <c r="T28" s="49" t="s">
        <v>94</v>
      </c>
      <c r="U28" s="50">
        <v>2</v>
      </c>
      <c r="V28" s="46"/>
      <c r="W28" s="47"/>
      <c r="X28" s="47"/>
      <c r="Y28" s="47"/>
      <c r="Z28" s="48"/>
      <c r="AA28" s="48"/>
      <c r="AB28" s="48"/>
      <c r="AC28" s="48"/>
      <c r="AD28" s="47"/>
      <c r="AE28" s="47"/>
      <c r="AF28" s="47"/>
      <c r="AG28" s="47"/>
      <c r="AH28" s="47"/>
      <c r="AI28" s="47"/>
      <c r="AJ28" s="47"/>
      <c r="AK28" s="47"/>
      <c r="AL28" s="49"/>
      <c r="AM28" s="50"/>
      <c r="AN28" s="103">
        <f t="shared" si="2"/>
        <v>30</v>
      </c>
      <c r="AO28" s="104">
        <f t="shared" si="3"/>
        <v>2</v>
      </c>
    </row>
    <row r="29" spans="1:41" s="7" customFormat="1" ht="15" customHeight="1" thickBot="1">
      <c r="A29" s="113">
        <v>7</v>
      </c>
      <c r="B29" s="114" t="s">
        <v>36</v>
      </c>
      <c r="C29" s="40" t="s">
        <v>104</v>
      </c>
      <c r="D29" s="46">
        <v>10</v>
      </c>
      <c r="E29" s="48"/>
      <c r="F29" s="47"/>
      <c r="G29" s="47"/>
      <c r="H29" s="47"/>
      <c r="I29" s="47"/>
      <c r="J29" s="47">
        <v>40</v>
      </c>
      <c r="K29" s="47"/>
      <c r="L29" s="47"/>
      <c r="M29" s="47"/>
      <c r="N29" s="47"/>
      <c r="O29" s="47"/>
      <c r="P29" s="47"/>
      <c r="Q29" s="47"/>
      <c r="R29" s="47">
        <f t="shared" si="0"/>
        <v>50</v>
      </c>
      <c r="S29" s="47">
        <f t="shared" si="1"/>
        <v>50</v>
      </c>
      <c r="T29" s="44" t="s">
        <v>38</v>
      </c>
      <c r="U29" s="50">
        <v>3.5</v>
      </c>
      <c r="V29" s="46"/>
      <c r="W29" s="47"/>
      <c r="X29" s="47"/>
      <c r="Y29" s="47"/>
      <c r="Z29" s="48"/>
      <c r="AA29" s="48"/>
      <c r="AB29" s="48"/>
      <c r="AC29" s="48"/>
      <c r="AD29" s="47"/>
      <c r="AE29" s="47"/>
      <c r="AF29" s="47"/>
      <c r="AG29" s="47"/>
      <c r="AH29" s="47"/>
      <c r="AI29" s="47"/>
      <c r="AJ29" s="47"/>
      <c r="AK29" s="47"/>
      <c r="AL29" s="49"/>
      <c r="AM29" s="50"/>
      <c r="AN29" s="103">
        <f t="shared" si="2"/>
        <v>50</v>
      </c>
      <c r="AO29" s="104">
        <f t="shared" si="3"/>
        <v>3.5</v>
      </c>
    </row>
    <row r="30" spans="1:41" s="7" customFormat="1" ht="15" customHeight="1" thickBot="1">
      <c r="A30" s="113">
        <v>8</v>
      </c>
      <c r="B30" s="114" t="s">
        <v>36</v>
      </c>
      <c r="C30" s="40" t="s">
        <v>105</v>
      </c>
      <c r="D30" s="46">
        <v>10</v>
      </c>
      <c r="E30" s="48"/>
      <c r="F30" s="47"/>
      <c r="G30" s="47"/>
      <c r="H30" s="47"/>
      <c r="I30" s="47"/>
      <c r="J30" s="47">
        <v>20</v>
      </c>
      <c r="K30" s="47"/>
      <c r="L30" s="47"/>
      <c r="M30" s="47"/>
      <c r="N30" s="47"/>
      <c r="O30" s="47"/>
      <c r="P30" s="47"/>
      <c r="Q30" s="47"/>
      <c r="R30" s="47">
        <f t="shared" si="0"/>
        <v>30</v>
      </c>
      <c r="S30" s="47">
        <f t="shared" si="1"/>
        <v>30</v>
      </c>
      <c r="T30" s="49" t="s">
        <v>94</v>
      </c>
      <c r="U30" s="50">
        <v>2</v>
      </c>
      <c r="V30" s="46"/>
      <c r="W30" s="47"/>
      <c r="X30" s="47"/>
      <c r="Y30" s="47"/>
      <c r="Z30" s="48"/>
      <c r="AA30" s="48"/>
      <c r="AB30" s="48"/>
      <c r="AC30" s="48"/>
      <c r="AD30" s="47"/>
      <c r="AE30" s="47"/>
      <c r="AF30" s="47"/>
      <c r="AG30" s="47"/>
      <c r="AH30" s="47"/>
      <c r="AI30" s="47"/>
      <c r="AJ30" s="47"/>
      <c r="AK30" s="47"/>
      <c r="AL30" s="49"/>
      <c r="AM30" s="50"/>
      <c r="AN30" s="103">
        <f t="shared" si="2"/>
        <v>30</v>
      </c>
      <c r="AO30" s="104">
        <f t="shared" si="3"/>
        <v>2</v>
      </c>
    </row>
    <row r="31" spans="1:41" s="7" customFormat="1" ht="15" customHeight="1" thickBot="1">
      <c r="A31" s="113">
        <v>9</v>
      </c>
      <c r="B31" s="114" t="s">
        <v>36</v>
      </c>
      <c r="C31" s="40" t="s">
        <v>106</v>
      </c>
      <c r="D31" s="46">
        <v>5</v>
      </c>
      <c r="E31" s="48"/>
      <c r="F31" s="47">
        <v>10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>
        <f>SUM(D31:P31)</f>
        <v>15</v>
      </c>
      <c r="S31" s="47">
        <f t="shared" si="1"/>
        <v>15</v>
      </c>
      <c r="T31" s="49" t="s">
        <v>94</v>
      </c>
      <c r="U31" s="50">
        <v>1</v>
      </c>
      <c r="V31" s="46"/>
      <c r="W31" s="47"/>
      <c r="X31" s="47"/>
      <c r="Y31" s="47"/>
      <c r="Z31" s="48"/>
      <c r="AA31" s="48"/>
      <c r="AB31" s="48"/>
      <c r="AC31" s="48"/>
      <c r="AD31" s="47"/>
      <c r="AE31" s="47"/>
      <c r="AF31" s="47"/>
      <c r="AG31" s="47"/>
      <c r="AH31" s="47"/>
      <c r="AI31" s="47"/>
      <c r="AJ31" s="47"/>
      <c r="AK31" s="47"/>
      <c r="AL31" s="49"/>
      <c r="AM31" s="50"/>
      <c r="AN31" s="103">
        <f t="shared" si="2"/>
        <v>15</v>
      </c>
      <c r="AO31" s="104">
        <f t="shared" si="3"/>
        <v>1</v>
      </c>
    </row>
    <row r="32" spans="1:41" s="7" customFormat="1" ht="15" customHeight="1" thickBot="1">
      <c r="A32" s="113">
        <v>10</v>
      </c>
      <c r="B32" s="114" t="s">
        <v>36</v>
      </c>
      <c r="C32" s="40" t="s">
        <v>107</v>
      </c>
      <c r="D32" s="46">
        <v>5</v>
      </c>
      <c r="E32" s="48"/>
      <c r="F32" s="47"/>
      <c r="G32" s="47"/>
      <c r="H32" s="47"/>
      <c r="I32" s="47"/>
      <c r="J32" s="47">
        <v>5</v>
      </c>
      <c r="K32" s="47"/>
      <c r="L32" s="47"/>
      <c r="M32" s="47"/>
      <c r="N32" s="47"/>
      <c r="O32" s="47"/>
      <c r="P32" s="47"/>
      <c r="Q32" s="47"/>
      <c r="R32" s="47">
        <f>SUM(D32:P32)</f>
        <v>10</v>
      </c>
      <c r="S32" s="47">
        <f t="shared" si="1"/>
        <v>10</v>
      </c>
      <c r="T32" s="49" t="s">
        <v>94</v>
      </c>
      <c r="U32" s="50">
        <v>0.5</v>
      </c>
      <c r="V32" s="46"/>
      <c r="W32" s="47"/>
      <c r="X32" s="47"/>
      <c r="Y32" s="47"/>
      <c r="Z32" s="48"/>
      <c r="AA32" s="48"/>
      <c r="AB32" s="48"/>
      <c r="AC32" s="48"/>
      <c r="AD32" s="47"/>
      <c r="AE32" s="47"/>
      <c r="AF32" s="47"/>
      <c r="AG32" s="47"/>
      <c r="AH32" s="47"/>
      <c r="AI32" s="47"/>
      <c r="AJ32" s="47"/>
      <c r="AK32" s="47"/>
      <c r="AL32" s="49"/>
      <c r="AM32" s="50"/>
      <c r="AN32" s="103">
        <f t="shared" si="2"/>
        <v>10</v>
      </c>
      <c r="AO32" s="104">
        <f t="shared" si="3"/>
        <v>0.5</v>
      </c>
    </row>
    <row r="33" spans="1:41" s="7" customFormat="1" ht="15" customHeight="1" thickBot="1">
      <c r="A33" s="113">
        <v>11</v>
      </c>
      <c r="B33" s="114" t="s">
        <v>36</v>
      </c>
      <c r="C33" s="40" t="s">
        <v>108</v>
      </c>
      <c r="D33" s="46"/>
      <c r="E33" s="48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9"/>
      <c r="U33" s="50"/>
      <c r="V33" s="46">
        <v>5</v>
      </c>
      <c r="W33" s="47"/>
      <c r="X33" s="47"/>
      <c r="Y33" s="47"/>
      <c r="Z33" s="48"/>
      <c r="AA33" s="48"/>
      <c r="AB33" s="48">
        <v>5</v>
      </c>
      <c r="AC33" s="48"/>
      <c r="AD33" s="47"/>
      <c r="AE33" s="47"/>
      <c r="AF33" s="47"/>
      <c r="AG33" s="47"/>
      <c r="AH33" s="47"/>
      <c r="AI33" s="47"/>
      <c r="AJ33" s="47">
        <f>SUM(V33:AH33)</f>
        <v>10</v>
      </c>
      <c r="AK33" s="47">
        <f>SUM(V33:AI33)</f>
        <v>10</v>
      </c>
      <c r="AL33" s="49" t="s">
        <v>94</v>
      </c>
      <c r="AM33" s="50">
        <v>0.5</v>
      </c>
      <c r="AN33" s="103">
        <f t="shared" si="2"/>
        <v>10</v>
      </c>
      <c r="AO33" s="104">
        <f t="shared" si="3"/>
        <v>0.5</v>
      </c>
    </row>
    <row r="34" spans="1:41" s="7" customFormat="1" ht="15" customHeight="1" thickBot="1">
      <c r="A34" s="113">
        <v>12</v>
      </c>
      <c r="B34" s="114" t="s">
        <v>36</v>
      </c>
      <c r="C34" s="40" t="s">
        <v>109</v>
      </c>
      <c r="D34" s="46">
        <v>5</v>
      </c>
      <c r="E34" s="48"/>
      <c r="F34" s="47"/>
      <c r="G34" s="47"/>
      <c r="H34" s="47"/>
      <c r="I34" s="47"/>
      <c r="J34" s="47">
        <v>5</v>
      </c>
      <c r="K34" s="47"/>
      <c r="L34" s="47"/>
      <c r="M34" s="47"/>
      <c r="N34" s="47"/>
      <c r="O34" s="47"/>
      <c r="P34" s="47"/>
      <c r="Q34" s="47"/>
      <c r="R34" s="47">
        <f>SUM(D34:P34)</f>
        <v>10</v>
      </c>
      <c r="S34" s="47">
        <f>SUM(D34:Q34)</f>
        <v>10</v>
      </c>
      <c r="T34" s="49" t="s">
        <v>94</v>
      </c>
      <c r="U34" s="50">
        <v>0.5</v>
      </c>
      <c r="V34" s="46"/>
      <c r="W34" s="47"/>
      <c r="X34" s="47"/>
      <c r="Y34" s="47"/>
      <c r="Z34" s="48"/>
      <c r="AA34" s="48"/>
      <c r="AB34" s="48"/>
      <c r="AC34" s="48"/>
      <c r="AD34" s="47"/>
      <c r="AE34" s="47"/>
      <c r="AF34" s="47"/>
      <c r="AG34" s="47"/>
      <c r="AH34" s="47"/>
      <c r="AI34" s="47"/>
      <c r="AJ34" s="47"/>
      <c r="AK34" s="47"/>
      <c r="AL34" s="49"/>
      <c r="AM34" s="50"/>
      <c r="AN34" s="103">
        <f t="shared" si="2"/>
        <v>10</v>
      </c>
      <c r="AO34" s="104">
        <f t="shared" si="3"/>
        <v>0.5</v>
      </c>
    </row>
    <row r="35" spans="1:41" s="7" customFormat="1" ht="15" customHeight="1" thickBot="1">
      <c r="A35" s="113">
        <v>14</v>
      </c>
      <c r="B35" s="114" t="s">
        <v>36</v>
      </c>
      <c r="C35" s="40" t="s">
        <v>111</v>
      </c>
      <c r="D35" s="46"/>
      <c r="E35" s="48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9"/>
      <c r="U35" s="50"/>
      <c r="V35" s="46">
        <v>5</v>
      </c>
      <c r="W35" s="47">
        <v>5</v>
      </c>
      <c r="X35" s="47">
        <v>5</v>
      </c>
      <c r="Y35" s="47"/>
      <c r="Z35" s="48"/>
      <c r="AA35" s="48"/>
      <c r="AB35" s="48"/>
      <c r="AC35" s="48"/>
      <c r="AD35" s="47"/>
      <c r="AE35" s="47"/>
      <c r="AF35" s="47"/>
      <c r="AG35" s="47"/>
      <c r="AH35" s="47"/>
      <c r="AI35" s="47"/>
      <c r="AJ35" s="47">
        <f>SUM(V35:AH35)</f>
        <v>15</v>
      </c>
      <c r="AK35" s="47">
        <f>SUM(V35:AI35)</f>
        <v>15</v>
      </c>
      <c r="AL35" s="49" t="s">
        <v>94</v>
      </c>
      <c r="AM35" s="50">
        <v>1</v>
      </c>
      <c r="AN35" s="103">
        <f t="shared" si="2"/>
        <v>15</v>
      </c>
      <c r="AO35" s="104">
        <f t="shared" si="3"/>
        <v>1</v>
      </c>
    </row>
    <row r="36" spans="1:41" s="7" customFormat="1" ht="15" customHeight="1" thickBot="1">
      <c r="A36" s="113">
        <v>15</v>
      </c>
      <c r="B36" s="114" t="s">
        <v>36</v>
      </c>
      <c r="C36" s="40" t="s">
        <v>113</v>
      </c>
      <c r="D36" s="46">
        <v>5</v>
      </c>
      <c r="E36" s="48"/>
      <c r="F36" s="47"/>
      <c r="G36" s="47"/>
      <c r="H36" s="47">
        <v>10</v>
      </c>
      <c r="I36" s="47"/>
      <c r="J36" s="47"/>
      <c r="K36" s="47"/>
      <c r="L36" s="47"/>
      <c r="M36" s="47"/>
      <c r="N36" s="47"/>
      <c r="O36" s="47"/>
      <c r="P36" s="47"/>
      <c r="Q36" s="47"/>
      <c r="R36" s="47">
        <f>SUM(D36:P36)</f>
        <v>15</v>
      </c>
      <c r="S36" s="47">
        <f>SUM(D36:Q36)</f>
        <v>15</v>
      </c>
      <c r="T36" s="49" t="s">
        <v>94</v>
      </c>
      <c r="U36" s="50">
        <v>1</v>
      </c>
      <c r="V36" s="46"/>
      <c r="W36" s="47"/>
      <c r="X36" s="47"/>
      <c r="Y36" s="47"/>
      <c r="Z36" s="48"/>
      <c r="AA36" s="48"/>
      <c r="AB36" s="48"/>
      <c r="AC36" s="48"/>
      <c r="AD36" s="47"/>
      <c r="AE36" s="47"/>
      <c r="AF36" s="47"/>
      <c r="AG36" s="47"/>
      <c r="AH36" s="47"/>
      <c r="AI36" s="47"/>
      <c r="AJ36" s="47"/>
      <c r="AK36" s="47"/>
      <c r="AL36" s="44"/>
      <c r="AM36" s="50"/>
      <c r="AN36" s="103">
        <f>AK36+S36</f>
        <v>15</v>
      </c>
      <c r="AO36" s="104">
        <f>AM36+U36</f>
        <v>1</v>
      </c>
    </row>
    <row r="37" spans="1:41" s="7" customFormat="1" ht="15" customHeight="1" thickBot="1">
      <c r="A37" s="113">
        <v>16</v>
      </c>
      <c r="B37" s="114" t="s">
        <v>36</v>
      </c>
      <c r="C37" s="40" t="s">
        <v>112</v>
      </c>
      <c r="D37" s="46">
        <v>10</v>
      </c>
      <c r="E37" s="48">
        <v>10</v>
      </c>
      <c r="F37" s="47">
        <v>5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>
        <f>SUM(D37:P37)</f>
        <v>25</v>
      </c>
      <c r="S37" s="47">
        <f>SUM(D37:Q37)</f>
        <v>25</v>
      </c>
      <c r="T37" s="49" t="s">
        <v>94</v>
      </c>
      <c r="U37" s="50">
        <v>1.5</v>
      </c>
      <c r="V37" s="46"/>
      <c r="W37" s="47"/>
      <c r="X37" s="47"/>
      <c r="Y37" s="47"/>
      <c r="Z37" s="48"/>
      <c r="AA37" s="48"/>
      <c r="AB37" s="48"/>
      <c r="AC37" s="48"/>
      <c r="AD37" s="47"/>
      <c r="AE37" s="47"/>
      <c r="AF37" s="47"/>
      <c r="AG37" s="47"/>
      <c r="AH37" s="47"/>
      <c r="AI37" s="47"/>
      <c r="AJ37" s="47"/>
      <c r="AK37" s="47"/>
      <c r="AL37" s="49"/>
      <c r="AM37" s="50"/>
      <c r="AN37" s="103">
        <f t="shared" si="2"/>
        <v>25</v>
      </c>
      <c r="AO37" s="104">
        <f t="shared" si="3"/>
        <v>1.5</v>
      </c>
    </row>
    <row r="38" spans="1:41" s="7" customFormat="1" ht="15" customHeight="1" thickBot="1">
      <c r="A38" s="113">
        <v>17</v>
      </c>
      <c r="B38" s="114" t="s">
        <v>36</v>
      </c>
      <c r="C38" s="40" t="s">
        <v>110</v>
      </c>
      <c r="D38" s="46"/>
      <c r="E38" s="48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9"/>
      <c r="U38" s="50">
        <v>2.5</v>
      </c>
      <c r="V38" s="46"/>
      <c r="W38" s="47"/>
      <c r="X38" s="47"/>
      <c r="Y38" s="47"/>
      <c r="Z38" s="48"/>
      <c r="AA38" s="48"/>
      <c r="AB38" s="48"/>
      <c r="AC38" s="48"/>
      <c r="AD38" s="47"/>
      <c r="AE38" s="47"/>
      <c r="AF38" s="47"/>
      <c r="AG38" s="47"/>
      <c r="AH38" s="47"/>
      <c r="AI38" s="47"/>
      <c r="AJ38" s="47"/>
      <c r="AK38" s="47"/>
      <c r="AL38" s="49"/>
      <c r="AM38" s="50">
        <v>2.5</v>
      </c>
      <c r="AN38" s="103">
        <f>AK38+S38</f>
        <v>0</v>
      </c>
      <c r="AO38" s="104">
        <f>AM38+U38</f>
        <v>5</v>
      </c>
    </row>
    <row r="39" spans="1:41" ht="15" customHeight="1">
      <c r="A39" s="115"/>
      <c r="B39" s="116"/>
      <c r="C39" s="126" t="s">
        <v>114</v>
      </c>
      <c r="D39" s="107"/>
      <c r="E39" s="108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95"/>
      <c r="S39" s="95"/>
      <c r="T39" s="110"/>
      <c r="U39" s="111"/>
      <c r="V39" s="107"/>
      <c r="W39" s="109"/>
      <c r="X39" s="109"/>
      <c r="Y39" s="109"/>
      <c r="Z39" s="108"/>
      <c r="AA39" s="108"/>
      <c r="AB39" s="108"/>
      <c r="AC39" s="108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12"/>
      <c r="AO39" s="109"/>
    </row>
    <row r="40" spans="1:41" ht="15" customHeight="1" thickBot="1">
      <c r="A40" s="113">
        <v>1</v>
      </c>
      <c r="B40" s="114" t="s">
        <v>125</v>
      </c>
      <c r="C40" s="40" t="s">
        <v>123</v>
      </c>
      <c r="D40" s="46"/>
      <c r="E40" s="48"/>
      <c r="F40" s="47"/>
      <c r="G40" s="47"/>
      <c r="H40" s="47">
        <v>30</v>
      </c>
      <c r="I40" s="47"/>
      <c r="J40" s="47"/>
      <c r="K40" s="47"/>
      <c r="L40" s="47"/>
      <c r="M40" s="47"/>
      <c r="N40" s="47"/>
      <c r="O40" s="47"/>
      <c r="P40" s="47"/>
      <c r="Q40" s="47"/>
      <c r="R40" s="47">
        <f>SUM(D40:P40)</f>
        <v>30</v>
      </c>
      <c r="S40" s="47">
        <f>SUM(D40:Q40)</f>
        <v>30</v>
      </c>
      <c r="T40" s="49" t="s">
        <v>94</v>
      </c>
      <c r="U40" s="50">
        <v>1.5</v>
      </c>
      <c r="V40" s="46"/>
      <c r="W40" s="47"/>
      <c r="X40" s="47"/>
      <c r="Y40" s="47"/>
      <c r="Z40" s="48">
        <v>10</v>
      </c>
      <c r="AA40" s="48"/>
      <c r="AB40" s="48"/>
      <c r="AC40" s="48"/>
      <c r="AD40" s="47"/>
      <c r="AE40" s="47"/>
      <c r="AF40" s="47"/>
      <c r="AG40" s="47"/>
      <c r="AH40" s="47"/>
      <c r="AI40" s="47"/>
      <c r="AJ40" s="47">
        <f>SUM(V40:AH40)</f>
        <v>10</v>
      </c>
      <c r="AK40" s="47">
        <f>SUM(V40:AI40)</f>
        <v>10</v>
      </c>
      <c r="AL40" s="49" t="s">
        <v>94</v>
      </c>
      <c r="AM40" s="50">
        <v>0.5</v>
      </c>
      <c r="AN40" s="51">
        <f>AK40+S40</f>
        <v>40</v>
      </c>
      <c r="AO40" s="52">
        <f>AM40+U40</f>
        <v>2</v>
      </c>
    </row>
    <row r="41" spans="1:41" ht="15" customHeight="1" thickBot="1">
      <c r="A41" s="115"/>
      <c r="B41" s="116"/>
      <c r="C41" s="126" t="s">
        <v>115</v>
      </c>
      <c r="D41" s="107"/>
      <c r="E41" s="108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95"/>
      <c r="S41" s="95"/>
      <c r="T41" s="110"/>
      <c r="U41" s="111"/>
      <c r="V41" s="107"/>
      <c r="W41" s="109"/>
      <c r="X41" s="109"/>
      <c r="Y41" s="109"/>
      <c r="Z41" s="108"/>
      <c r="AA41" s="108"/>
      <c r="AB41" s="108"/>
      <c r="AC41" s="108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12"/>
      <c r="AO41" s="109"/>
    </row>
    <row r="42" spans="1:41" ht="15" customHeight="1" thickBot="1">
      <c r="A42" s="118">
        <v>1</v>
      </c>
      <c r="B42" s="119"/>
      <c r="C42" s="120" t="s">
        <v>116</v>
      </c>
      <c r="D42" s="121"/>
      <c r="E42" s="122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47"/>
      <c r="S42" s="47"/>
      <c r="T42" s="124"/>
      <c r="U42" s="125"/>
      <c r="V42" s="121"/>
      <c r="W42" s="123"/>
      <c r="X42" s="123"/>
      <c r="Y42" s="123"/>
      <c r="Z42" s="122"/>
      <c r="AA42" s="122"/>
      <c r="AB42" s="122"/>
      <c r="AC42" s="122"/>
      <c r="AD42" s="123"/>
      <c r="AE42" s="123"/>
      <c r="AF42" s="123"/>
      <c r="AG42" s="123"/>
      <c r="AH42" s="123">
        <v>164</v>
      </c>
      <c r="AI42" s="123"/>
      <c r="AJ42" s="47">
        <f>SUM(V42:AH42)</f>
        <v>164</v>
      </c>
      <c r="AK42" s="47">
        <f>SUM(V42:AI42)</f>
        <v>164</v>
      </c>
      <c r="AL42" s="124" t="s">
        <v>94</v>
      </c>
      <c r="AM42" s="125">
        <v>6</v>
      </c>
      <c r="AN42" s="103">
        <f t="shared" si="2"/>
        <v>164</v>
      </c>
      <c r="AO42" s="104">
        <f t="shared" si="3"/>
        <v>6</v>
      </c>
    </row>
    <row r="43" spans="1:41" ht="15" customHeight="1" thickBot="1">
      <c r="A43" s="115"/>
      <c r="B43" s="116"/>
      <c r="C43" s="117" t="s">
        <v>117</v>
      </c>
      <c r="D43" s="107"/>
      <c r="E43" s="108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95"/>
      <c r="S43" s="95"/>
      <c r="T43" s="110"/>
      <c r="U43" s="111"/>
      <c r="V43" s="107"/>
      <c r="W43" s="109"/>
      <c r="X43" s="109"/>
      <c r="Y43" s="109"/>
      <c r="Z43" s="108"/>
      <c r="AA43" s="108"/>
      <c r="AB43" s="108"/>
      <c r="AC43" s="108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12"/>
      <c r="AO43" s="109"/>
    </row>
    <row r="44" spans="1:41" ht="15" customHeight="1" thickBot="1">
      <c r="A44" s="113">
        <v>1</v>
      </c>
      <c r="B44" s="114"/>
      <c r="C44" s="40" t="s">
        <v>118</v>
      </c>
      <c r="D44" s="46"/>
      <c r="E44" s="48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9"/>
      <c r="U44" s="50"/>
      <c r="V44" s="46"/>
      <c r="W44" s="47"/>
      <c r="X44" s="47"/>
      <c r="Y44" s="47"/>
      <c r="Z44" s="48"/>
      <c r="AA44" s="48"/>
      <c r="AB44" s="48"/>
      <c r="AC44" s="48"/>
      <c r="AD44" s="47"/>
      <c r="AE44" s="47"/>
      <c r="AF44" s="47"/>
      <c r="AG44" s="47"/>
      <c r="AH44" s="47">
        <v>50</v>
      </c>
      <c r="AI44" s="47"/>
      <c r="AJ44" s="47">
        <f>SUM(V44:AH44)</f>
        <v>50</v>
      </c>
      <c r="AK44" s="47">
        <f>SUM(V44:AI44)</f>
        <v>50</v>
      </c>
      <c r="AL44" s="49" t="s">
        <v>94</v>
      </c>
      <c r="AM44" s="50">
        <v>2</v>
      </c>
      <c r="AN44" s="103">
        <f t="shared" si="2"/>
        <v>50</v>
      </c>
      <c r="AO44" s="104">
        <f t="shared" si="3"/>
        <v>2</v>
      </c>
    </row>
    <row r="45" spans="1:41" ht="15" customHeight="1" thickBot="1">
      <c r="A45" s="113">
        <v>2</v>
      </c>
      <c r="B45" s="114"/>
      <c r="C45" s="40" t="s">
        <v>119</v>
      </c>
      <c r="D45" s="46"/>
      <c r="E45" s="48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>
        <v>50</v>
      </c>
      <c r="Q45" s="47"/>
      <c r="R45" s="47">
        <f>SUM(D45:P45)</f>
        <v>50</v>
      </c>
      <c r="S45" s="47">
        <f>SUM(D45:Q45)</f>
        <v>50</v>
      </c>
      <c r="T45" s="49" t="s">
        <v>94</v>
      </c>
      <c r="U45" s="50">
        <v>2</v>
      </c>
      <c r="V45" s="46"/>
      <c r="W45" s="47"/>
      <c r="X45" s="47"/>
      <c r="Y45" s="47"/>
      <c r="Z45" s="48"/>
      <c r="AA45" s="48"/>
      <c r="AB45" s="48"/>
      <c r="AC45" s="48"/>
      <c r="AD45" s="47"/>
      <c r="AE45" s="47"/>
      <c r="AF45" s="47"/>
      <c r="AG45" s="47"/>
      <c r="AH45" s="47"/>
      <c r="AI45" s="47"/>
      <c r="AJ45" s="47"/>
      <c r="AK45" s="47"/>
      <c r="AL45" s="49"/>
      <c r="AM45" s="50"/>
      <c r="AN45" s="103">
        <f t="shared" si="2"/>
        <v>50</v>
      </c>
      <c r="AO45" s="104">
        <f t="shared" si="3"/>
        <v>2</v>
      </c>
    </row>
    <row r="46" spans="1:41" ht="15" customHeight="1" thickBot="1">
      <c r="A46" s="113">
        <v>3</v>
      </c>
      <c r="B46" s="114"/>
      <c r="C46" s="40" t="s">
        <v>120</v>
      </c>
      <c r="D46" s="46"/>
      <c r="E46" s="48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>
        <f>SUM(D46:P46)</f>
        <v>0</v>
      </c>
      <c r="S46" s="47">
        <f>SUM(D46:Q46)</f>
        <v>0</v>
      </c>
      <c r="T46" s="49"/>
      <c r="U46" s="50"/>
      <c r="V46" s="46"/>
      <c r="W46" s="47"/>
      <c r="X46" s="47"/>
      <c r="Y46" s="47"/>
      <c r="Z46" s="48"/>
      <c r="AA46" s="48"/>
      <c r="AB46" s="48"/>
      <c r="AC46" s="48"/>
      <c r="AD46" s="47"/>
      <c r="AE46" s="47"/>
      <c r="AF46" s="47"/>
      <c r="AG46" s="47"/>
      <c r="AH46" s="47">
        <v>50</v>
      </c>
      <c r="AI46" s="47"/>
      <c r="AJ46" s="47">
        <f>SUM(V46:AH46)</f>
        <v>50</v>
      </c>
      <c r="AK46" s="47">
        <f>SUM(V46:AI46)</f>
        <v>50</v>
      </c>
      <c r="AL46" s="49" t="s">
        <v>94</v>
      </c>
      <c r="AM46" s="50">
        <v>2</v>
      </c>
      <c r="AN46" s="103">
        <f t="shared" si="2"/>
        <v>50</v>
      </c>
      <c r="AO46" s="104">
        <f t="shared" si="3"/>
        <v>2</v>
      </c>
    </row>
    <row r="47" spans="1:41" ht="15" customHeight="1" thickBot="1">
      <c r="A47" s="113">
        <v>4</v>
      </c>
      <c r="B47" s="114"/>
      <c r="C47" s="40" t="s">
        <v>121</v>
      </c>
      <c r="D47" s="71"/>
      <c r="E47" s="73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>
        <v>50</v>
      </c>
      <c r="Q47" s="72"/>
      <c r="R47" s="47">
        <f>SUM(D47:P47)</f>
        <v>50</v>
      </c>
      <c r="S47" s="47">
        <f>SUM(D47:Q47)</f>
        <v>50</v>
      </c>
      <c r="T47" s="74" t="s">
        <v>94</v>
      </c>
      <c r="U47" s="75">
        <v>2</v>
      </c>
      <c r="V47" s="71"/>
      <c r="W47" s="72"/>
      <c r="X47" s="72"/>
      <c r="Y47" s="72"/>
      <c r="Z47" s="73"/>
      <c r="AA47" s="73"/>
      <c r="AB47" s="73"/>
      <c r="AC47" s="73"/>
      <c r="AD47" s="72"/>
      <c r="AE47" s="72"/>
      <c r="AF47" s="72"/>
      <c r="AG47" s="72"/>
      <c r="AH47" s="72"/>
      <c r="AI47" s="72"/>
      <c r="AJ47" s="47"/>
      <c r="AK47" s="47"/>
      <c r="AL47" s="74"/>
      <c r="AM47" s="75"/>
      <c r="AN47" s="103">
        <f t="shared" si="2"/>
        <v>50</v>
      </c>
      <c r="AO47" s="104">
        <f t="shared" si="3"/>
        <v>2</v>
      </c>
    </row>
    <row r="48" spans="1:41" ht="15" customHeight="1" thickBot="1">
      <c r="A48" s="137" t="s">
        <v>62</v>
      </c>
      <c r="B48" s="137"/>
      <c r="C48" s="137"/>
      <c r="D48" s="76">
        <f>SUM(D18:D47)</f>
        <v>95</v>
      </c>
      <c r="E48" s="76">
        <f>SUM(E18:E47)</f>
        <v>15</v>
      </c>
      <c r="F48" s="76">
        <f>SUM(F18:F47)</f>
        <v>20</v>
      </c>
      <c r="G48" s="76">
        <f>SUM(G22:G47)</f>
        <v>0</v>
      </c>
      <c r="H48" s="76">
        <f>SUM(H18:H47)</f>
        <v>75</v>
      </c>
      <c r="I48" s="76">
        <f>SUM(I18:I47)</f>
        <v>0</v>
      </c>
      <c r="J48" s="76">
        <f aca="true" t="shared" si="4" ref="J48:P48">SUM(J22:J47)</f>
        <v>230</v>
      </c>
      <c r="K48" s="76">
        <f t="shared" si="4"/>
        <v>0</v>
      </c>
      <c r="L48" s="76">
        <f t="shared" si="4"/>
        <v>0</v>
      </c>
      <c r="M48" s="76">
        <f t="shared" si="4"/>
        <v>0</v>
      </c>
      <c r="N48" s="76">
        <f t="shared" si="4"/>
        <v>0</v>
      </c>
      <c r="O48" s="76">
        <f t="shared" si="4"/>
        <v>0</v>
      </c>
      <c r="P48" s="76">
        <f t="shared" si="4"/>
        <v>100</v>
      </c>
      <c r="Q48" s="76">
        <f>SUM(Q18:Q47)</f>
        <v>10</v>
      </c>
      <c r="R48" s="76">
        <f>SUM(R18:R47)</f>
        <v>535</v>
      </c>
      <c r="S48" s="76">
        <f>SUM(S18:S47)</f>
        <v>545</v>
      </c>
      <c r="T48" s="76"/>
      <c r="U48" s="78">
        <f>SUM(U18:U47)</f>
        <v>32</v>
      </c>
      <c r="V48" s="76">
        <f>SUM(V18:V47)</f>
        <v>50</v>
      </c>
      <c r="W48" s="76">
        <f>SUM(W18:W47)</f>
        <v>15</v>
      </c>
      <c r="X48" s="76">
        <f>SUM(X18:X47)</f>
        <v>5</v>
      </c>
      <c r="Y48" s="76">
        <f aca="true" t="shared" si="5" ref="Y48:AH48">SUM(Y22:Y47)</f>
        <v>0</v>
      </c>
      <c r="Z48" s="76">
        <f t="shared" si="5"/>
        <v>55</v>
      </c>
      <c r="AA48" s="76">
        <f t="shared" si="5"/>
        <v>0</v>
      </c>
      <c r="AB48" s="76">
        <f t="shared" si="5"/>
        <v>145</v>
      </c>
      <c r="AC48" s="76">
        <f t="shared" si="5"/>
        <v>0</v>
      </c>
      <c r="AD48" s="76">
        <f t="shared" si="5"/>
        <v>0</v>
      </c>
      <c r="AE48" s="76">
        <f t="shared" si="5"/>
        <v>0</v>
      </c>
      <c r="AF48" s="76">
        <f t="shared" si="5"/>
        <v>0</v>
      </c>
      <c r="AG48" s="76">
        <f t="shared" si="5"/>
        <v>0</v>
      </c>
      <c r="AH48" s="76">
        <f t="shared" si="5"/>
        <v>264</v>
      </c>
      <c r="AI48" s="76">
        <f>SUM(AI18:AI47)</f>
        <v>25</v>
      </c>
      <c r="AJ48" s="76">
        <f>SUM(AJ18:AJ47)</f>
        <v>534</v>
      </c>
      <c r="AK48" s="76">
        <f>SUM(AK18:AK47)</f>
        <v>559</v>
      </c>
      <c r="AL48" s="76"/>
      <c r="AM48" s="78">
        <f>SUM(AM18:AM47)</f>
        <v>29</v>
      </c>
      <c r="AN48" s="80">
        <f>SUM(AN1:AN47)</f>
        <v>1104</v>
      </c>
      <c r="AO48" s="78">
        <f>SUM(U48,AM48)</f>
        <v>61</v>
      </c>
    </row>
    <row r="49" spans="1:41" ht="12.75">
      <c r="A49" s="12"/>
      <c r="B49" s="12"/>
      <c r="C49" s="81" t="s">
        <v>63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1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1"/>
      <c r="AN49" s="12"/>
      <c r="AO49" s="12"/>
    </row>
    <row r="50" spans="1:41" ht="12.75">
      <c r="A50" s="12"/>
      <c r="B50" s="12"/>
      <c r="C50" s="81" t="s">
        <v>64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1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1"/>
      <c r="AN50" s="12"/>
      <c r="AO50" s="12"/>
    </row>
    <row r="54" spans="3:38" ht="12.75">
      <c r="C54" s="2" t="s">
        <v>65</v>
      </c>
      <c r="O54" s="2" t="s">
        <v>65</v>
      </c>
      <c r="AF54" s="144" t="s">
        <v>65</v>
      </c>
      <c r="AG54" s="144"/>
      <c r="AH54" s="144"/>
      <c r="AI54" s="144"/>
      <c r="AJ54" s="144"/>
      <c r="AK54" s="144"/>
      <c r="AL54" s="144"/>
    </row>
    <row r="55" spans="3:38" ht="12.75">
      <c r="C55" s="8" t="s">
        <v>66</v>
      </c>
      <c r="M55" s="9"/>
      <c r="O55" s="144" t="s">
        <v>67</v>
      </c>
      <c r="P55" s="144"/>
      <c r="Q55" s="144"/>
      <c r="R55" s="144"/>
      <c r="S55" s="144"/>
      <c r="T55" s="144"/>
      <c r="U55" s="144"/>
      <c r="AF55" s="144" t="s">
        <v>68</v>
      </c>
      <c r="AG55" s="144"/>
      <c r="AH55" s="144"/>
      <c r="AI55" s="144"/>
      <c r="AJ55" s="144"/>
      <c r="AK55" s="144"/>
      <c r="AL55" s="144"/>
    </row>
  </sheetData>
  <sheetProtection/>
  <mergeCells count="13">
    <mergeCell ref="A48:C48"/>
    <mergeCell ref="AF54:AL54"/>
    <mergeCell ref="O55:U55"/>
    <mergeCell ref="AF55:AL55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ErrorMessage="1" sqref="B22:B47">
      <formula1>RodzajeZajec</formula1>
      <formula2>0</formula2>
    </dataValidation>
  </dataValidations>
  <printOptions/>
  <pageMargins left="0.7" right="0.7" top="0.75" bottom="0.75" header="0.3" footer="0.3"/>
  <pageSetup fitToHeight="1" fitToWidth="1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Smereka</dc:creator>
  <cp:keywords/>
  <dc:description/>
  <cp:lastModifiedBy>Monika</cp:lastModifiedBy>
  <cp:lastPrinted>2021-02-17T03:22:41Z</cp:lastPrinted>
  <dcterms:created xsi:type="dcterms:W3CDTF">2021-02-15T09:59:46Z</dcterms:created>
  <dcterms:modified xsi:type="dcterms:W3CDTF">2021-04-28T06:16:54Z</dcterms:modified>
  <cp:category/>
  <cp:version/>
  <cp:contentType/>
  <cp:contentStatus/>
</cp:coreProperties>
</file>